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W-G\Desktop\P2025\Nowy folder\"/>
    </mc:Choice>
  </mc:AlternateContent>
  <bookViews>
    <workbookView xWindow="720" yWindow="375" windowWidth="15570" windowHeight="12315"/>
  </bookViews>
  <sheets>
    <sheet name="Z4" sheetId="1" r:id="rId1"/>
  </sheets>
  <definedNames>
    <definedName name="_xlnm.Print_Area" localSheetId="0">'Z4'!$A$1:$K$147</definedName>
  </definedNames>
  <calcPr calcId="162913"/>
</workbook>
</file>

<file path=xl/calcChain.xml><?xml version="1.0" encoding="utf-8"?>
<calcChain xmlns="http://schemas.openxmlformats.org/spreadsheetml/2006/main">
  <c r="I89" i="1" l="1"/>
  <c r="K89" i="1" s="1"/>
  <c r="J89" i="1"/>
  <c r="I90" i="1"/>
  <c r="K90" i="1" s="1"/>
  <c r="J90" i="1"/>
  <c r="I91" i="1"/>
  <c r="J91" i="1"/>
  <c r="K91" i="1"/>
  <c r="I92" i="1"/>
  <c r="J92" i="1"/>
  <c r="K92" i="1"/>
  <c r="I93" i="1"/>
  <c r="K93" i="1" s="1"/>
  <c r="J93" i="1"/>
  <c r="I94" i="1"/>
  <c r="K94" i="1" s="1"/>
  <c r="J94" i="1"/>
  <c r="I95" i="1"/>
  <c r="J95" i="1"/>
  <c r="K95" i="1"/>
  <c r="I96" i="1"/>
  <c r="J96" i="1"/>
  <c r="K96" i="1"/>
  <c r="I97" i="1"/>
  <c r="K97" i="1" s="1"/>
  <c r="J97" i="1"/>
  <c r="I98" i="1" l="1"/>
  <c r="J98" i="1"/>
  <c r="K98" i="1"/>
  <c r="I99" i="1"/>
  <c r="J99" i="1"/>
  <c r="K99" i="1"/>
  <c r="I86" i="1" l="1"/>
  <c r="K86" i="1" s="1"/>
  <c r="J86" i="1"/>
  <c r="I87" i="1"/>
  <c r="K87" i="1" s="1"/>
  <c r="J87" i="1"/>
  <c r="I88" i="1"/>
  <c r="K88" i="1" s="1"/>
  <c r="J88" i="1"/>
  <c r="I100" i="1"/>
  <c r="K100" i="1" s="1"/>
  <c r="J100" i="1"/>
  <c r="I101" i="1"/>
  <c r="K101" i="1" s="1"/>
  <c r="J101" i="1"/>
  <c r="I102" i="1"/>
  <c r="K102" i="1" s="1"/>
  <c r="J102" i="1"/>
  <c r="I103" i="1"/>
  <c r="K103" i="1" s="1"/>
  <c r="J103" i="1"/>
  <c r="I28" i="1" l="1"/>
  <c r="K28" i="1" s="1"/>
  <c r="J28" i="1"/>
  <c r="I29" i="1"/>
  <c r="K29" i="1" s="1"/>
  <c r="J29" i="1"/>
  <c r="I30" i="1"/>
  <c r="K30" i="1" s="1"/>
  <c r="J30" i="1"/>
  <c r="I31" i="1"/>
  <c r="K31" i="1" s="1"/>
  <c r="J31" i="1"/>
  <c r="I32" i="1"/>
  <c r="K32" i="1" s="1"/>
  <c r="J32" i="1"/>
  <c r="I33" i="1"/>
  <c r="K33" i="1" s="1"/>
  <c r="J33" i="1"/>
  <c r="I34" i="1"/>
  <c r="K34" i="1" s="1"/>
  <c r="J34" i="1"/>
  <c r="I35" i="1"/>
  <c r="K35" i="1" s="1"/>
  <c r="J35" i="1"/>
  <c r="I36" i="1"/>
  <c r="K36" i="1" s="1"/>
  <c r="J36" i="1"/>
  <c r="I37" i="1"/>
  <c r="K37" i="1" s="1"/>
  <c r="J37" i="1"/>
  <c r="I38" i="1"/>
  <c r="K38" i="1" s="1"/>
  <c r="J38" i="1"/>
  <c r="I39" i="1"/>
  <c r="K39" i="1" s="1"/>
  <c r="J39" i="1"/>
  <c r="I40" i="1"/>
  <c r="K40" i="1" s="1"/>
  <c r="J40" i="1"/>
  <c r="I41" i="1"/>
  <c r="K41" i="1" s="1"/>
  <c r="J41" i="1"/>
  <c r="I42" i="1"/>
  <c r="K42" i="1" s="1"/>
  <c r="J42" i="1"/>
  <c r="I43" i="1"/>
  <c r="K43" i="1" s="1"/>
  <c r="J43" i="1"/>
  <c r="I44" i="1"/>
  <c r="K44" i="1" s="1"/>
  <c r="J44" i="1"/>
  <c r="I45" i="1"/>
  <c r="K45" i="1" s="1"/>
  <c r="J45" i="1"/>
  <c r="I46" i="1"/>
  <c r="K46" i="1" s="1"/>
  <c r="J46" i="1"/>
  <c r="I47" i="1"/>
  <c r="K47" i="1" s="1"/>
  <c r="J47" i="1"/>
  <c r="I48" i="1"/>
  <c r="K48" i="1" s="1"/>
  <c r="J48" i="1"/>
  <c r="I49" i="1"/>
  <c r="K49" i="1" s="1"/>
  <c r="J49" i="1"/>
  <c r="I50" i="1"/>
  <c r="K50" i="1" s="1"/>
  <c r="J50" i="1"/>
  <c r="I51" i="1"/>
  <c r="K51" i="1" s="1"/>
  <c r="J51" i="1"/>
  <c r="I52" i="1"/>
  <c r="K52" i="1" s="1"/>
  <c r="J52" i="1"/>
  <c r="I53" i="1"/>
  <c r="K53" i="1" s="1"/>
  <c r="J53" i="1"/>
  <c r="I54" i="1"/>
  <c r="K54" i="1" s="1"/>
  <c r="J54" i="1"/>
  <c r="I55" i="1"/>
  <c r="K55" i="1" s="1"/>
  <c r="J55" i="1"/>
  <c r="I56" i="1"/>
  <c r="K56" i="1" s="1"/>
  <c r="J56" i="1"/>
  <c r="I57" i="1"/>
  <c r="K57" i="1" s="1"/>
  <c r="J57" i="1"/>
  <c r="I58" i="1"/>
  <c r="K58" i="1" s="1"/>
  <c r="J58" i="1"/>
  <c r="I59" i="1"/>
  <c r="K59" i="1" s="1"/>
  <c r="J59" i="1"/>
  <c r="I60" i="1"/>
  <c r="K60" i="1" s="1"/>
  <c r="J60" i="1"/>
  <c r="I61" i="1"/>
  <c r="K61" i="1" s="1"/>
  <c r="J61" i="1"/>
  <c r="I62" i="1"/>
  <c r="K62" i="1" s="1"/>
  <c r="J62" i="1"/>
  <c r="I63" i="1"/>
  <c r="K63" i="1" s="1"/>
  <c r="J63" i="1"/>
  <c r="I64" i="1"/>
  <c r="K64" i="1" s="1"/>
  <c r="J64" i="1"/>
  <c r="I65" i="1"/>
  <c r="K65" i="1" s="1"/>
  <c r="J65" i="1"/>
  <c r="I66" i="1"/>
  <c r="K66" i="1" s="1"/>
  <c r="J66" i="1"/>
  <c r="I67" i="1"/>
  <c r="K67" i="1" s="1"/>
  <c r="J67" i="1"/>
  <c r="I68" i="1"/>
  <c r="K68" i="1" s="1"/>
  <c r="J68" i="1"/>
  <c r="I69" i="1"/>
  <c r="K69" i="1" s="1"/>
  <c r="J69" i="1"/>
  <c r="I70" i="1"/>
  <c r="K70" i="1" s="1"/>
  <c r="J70" i="1"/>
  <c r="I71" i="1"/>
  <c r="K71" i="1" s="1"/>
  <c r="J71" i="1"/>
  <c r="I72" i="1"/>
  <c r="K72" i="1" s="1"/>
  <c r="J72" i="1"/>
  <c r="I73" i="1"/>
  <c r="K73" i="1" s="1"/>
  <c r="J73" i="1"/>
  <c r="I74" i="1"/>
  <c r="K74" i="1" s="1"/>
  <c r="J74" i="1"/>
  <c r="I75" i="1"/>
  <c r="K75" i="1" s="1"/>
  <c r="J75" i="1"/>
  <c r="I76" i="1"/>
  <c r="K76" i="1" s="1"/>
  <c r="J76" i="1"/>
  <c r="I77" i="1"/>
  <c r="K77" i="1" s="1"/>
  <c r="J77" i="1"/>
  <c r="I78" i="1"/>
  <c r="K78" i="1" s="1"/>
  <c r="J78" i="1"/>
  <c r="I79" i="1"/>
  <c r="K79" i="1" s="1"/>
  <c r="J79" i="1"/>
  <c r="I80" i="1"/>
  <c r="K80" i="1" s="1"/>
  <c r="J80" i="1"/>
  <c r="I81" i="1"/>
  <c r="K81" i="1" s="1"/>
  <c r="J81" i="1"/>
  <c r="I82" i="1"/>
  <c r="K82" i="1" s="1"/>
  <c r="J82" i="1"/>
  <c r="I83" i="1"/>
  <c r="K83" i="1" s="1"/>
  <c r="J83" i="1"/>
  <c r="I84" i="1"/>
  <c r="K84" i="1" s="1"/>
  <c r="J84" i="1"/>
  <c r="I85" i="1"/>
  <c r="K85" i="1" s="1"/>
  <c r="J85" i="1"/>
  <c r="I104" i="1"/>
  <c r="K104" i="1" s="1"/>
  <c r="J104" i="1"/>
  <c r="J27" i="1" l="1"/>
  <c r="I27" i="1"/>
  <c r="K27" i="1" s="1"/>
  <c r="J26" i="1"/>
  <c r="I26" i="1"/>
  <c r="K26" i="1" s="1"/>
  <c r="J25" i="1"/>
  <c r="I25" i="1"/>
  <c r="K25" i="1" s="1"/>
  <c r="J24" i="1"/>
  <c r="I24" i="1"/>
  <c r="K24" i="1" s="1"/>
  <c r="J23" i="1"/>
  <c r="I23" i="1"/>
  <c r="K23" i="1" s="1"/>
  <c r="J22" i="1"/>
  <c r="I22" i="1"/>
  <c r="K22" i="1" s="1"/>
  <c r="J21" i="1"/>
  <c r="I21" i="1"/>
  <c r="K21" i="1" s="1"/>
  <c r="J20" i="1"/>
  <c r="I20" i="1"/>
  <c r="K20" i="1" s="1"/>
  <c r="J19" i="1"/>
  <c r="I19" i="1"/>
  <c r="K19" i="1" s="1"/>
  <c r="J18" i="1"/>
  <c r="I18" i="1"/>
  <c r="K18" i="1" s="1"/>
  <c r="J105" i="1" l="1"/>
  <c r="C113" i="1" s="1"/>
  <c r="K105" i="1"/>
  <c r="C111" i="1" s="1"/>
</calcChain>
</file>

<file path=xl/sharedStrings.xml><?xml version="1.0" encoding="utf-8"?>
<sst xmlns="http://schemas.openxmlformats.org/spreadsheetml/2006/main" count="401" uniqueCount="287">
  <si>
    <t>Młodzieżowy Ośrodek Wychowawczy
im. Janusza Korczaka
ul. 11 Listopada 1,
27-630 Zawichost
tel/fax: (015) 83 64 501
e-mail:  mowzaw@mow-zawichost.pl</t>
  </si>
  <si>
    <t>OFERTA - FORMULARZ CENOWY</t>
  </si>
  <si>
    <t>Wykonawca: (pełna nazwa firmy, adres w zależności od podmiotu: NIP/PESEL, KRS/CEiDG)</t>
  </si>
  <si>
    <t>reprezentowany przez:</t>
  </si>
  <si>
    <t>(imię  nazwisko, stanowisko/podstawa do reprezentacji)</t>
  </si>
  <si>
    <t>Telefon</t>
  </si>
  <si>
    <t>Telefax</t>
  </si>
  <si>
    <t>e-mail</t>
  </si>
  <si>
    <t>Lp.</t>
  </si>
  <si>
    <t>Nazwa własna artykułu preferowanego lub równoważnego 
(wpisać ręcznie przez oferenta!) Poducent</t>
  </si>
  <si>
    <t>Opis artykułu szczegółowy - skład Opakowanie</t>
  </si>
  <si>
    <t>Jednostka miary</t>
  </si>
  <si>
    <t>Ilość planowanego zakupu przez okres 12 m-cy</t>
  </si>
  <si>
    <t>Cena jednostkowa netto</t>
  </si>
  <si>
    <t>Stawka VAT</t>
  </si>
  <si>
    <t>Cena jednostkowa brutto</t>
  </si>
  <si>
    <t>Wartość planowanego zamówienia Cena netto
(kol. 5 x kol. 6)</t>
  </si>
  <si>
    <t>Wartość planowanego zamówienia Cena brutto
(kol. 5 x kol. 8)</t>
  </si>
  <si>
    <t>1.</t>
  </si>
  <si>
    <t>2.</t>
  </si>
  <si>
    <t>3.</t>
  </si>
  <si>
    <t>4.</t>
  </si>
  <si>
    <t>5.</t>
  </si>
  <si>
    <t>6.</t>
  </si>
  <si>
    <t>7.</t>
  </si>
  <si>
    <t>8.</t>
  </si>
  <si>
    <t>9.</t>
  </si>
  <si>
    <t>kg</t>
  </si>
  <si>
    <t>10.</t>
  </si>
  <si>
    <t>11.</t>
  </si>
  <si>
    <t>Ogółem</t>
  </si>
  <si>
    <t>Wypełnić wszystkie pozycje, oraz wyliczyć ogółem wartość netto i brutto oferty</t>
  </si>
  <si>
    <t>I. Całkowita wartość zamówienia (CENA):</t>
  </si>
  <si>
    <t>Cena brutto:</t>
  </si>
  <si>
    <t>słownie:</t>
  </si>
  <si>
    <t>Cena netto:</t>
  </si>
  <si>
    <t>II. Częstość dostaw:</t>
  </si>
  <si>
    <t>Dostawy będą realizowane z częstością</t>
  </si>
  <si>
    <t>(wpisać  częstość dostaw: 1 raz na dwa tygodnie lub 1 raz w tygodniu)</t>
  </si>
  <si>
    <t>III. Oświadczenia Wykonawcy:</t>
  </si>
  <si>
    <t>1. Oświadczam, że zapoznaliśmy się ze specyfikacją warunków zamówienia i nie wnosimy do niej zastrzeżeń oraz zdobyliśmy konieczne informacje do przygotowania oferty.</t>
  </si>
  <si>
    <t>3. Dostawy objęte zamówieniem zamierzamy wykonać sami/zamierzamy zlecić podwykonawcom.</t>
  </si>
  <si>
    <t>4. Oświadczam, że zawarte w specyfikacji warunków zamówień projektowane postanowienia umowy zostały przez nas zaakceptowane i zobowiązujemy się w przypadku wyboru naszej oferty do zawarcia umowy na wyżej wymienionych warunkach, w miejscu i terminie wyznaczonym przez Zamawiającego.</t>
  </si>
  <si>
    <t>6. Na podstawie art. 225 Ustawy Pzp oświadczam, że wybór oferty będzie/nie będzie** prowadził do powstania u Zamawiającego obowiązku podatkowego zgodnie z przepisami o podatku od towarów i usług.</t>
  </si>
  <si>
    <t>7. Oświadczam, że wypełniłem obowiązki informacyjne przewidziane w art.13 lub art.14 RODO wobec osób fizycznych, do których dane osobowe bezpośrednio lub pośrednio pozyskałem w celu ubiegania się o udzielenie zamówienia publicznego w niniejszym postępowaniu.***</t>
  </si>
  <si>
    <t>8. Oferta zawiera ….. stron, ponumerowanych od nr…..do nr……</t>
  </si>
  <si>
    <t>9. Załącznikami do niniejszej oferty są:</t>
  </si>
  <si>
    <t>1)</t>
  </si>
  <si>
    <t>2)</t>
  </si>
  <si>
    <t>3)</t>
  </si>
  <si>
    <t>4)</t>
  </si>
  <si>
    <t>dnia</t>
  </si>
  <si>
    <t>Miejscowość</t>
  </si>
  <si>
    <t>Data</t>
  </si>
  <si>
    <t>Podpis osoby uprawnionej do reprezentowania wykonawcy</t>
  </si>
  <si>
    <r>
      <t xml:space="preserve">* </t>
    </r>
    <r>
      <rPr>
        <b/>
        <sz val="10"/>
        <color theme="1"/>
        <rFont val="Times New Roman"/>
        <family val="1"/>
        <charset val="238"/>
      </rPr>
      <t>Mikroprzedsiebiorstwo</t>
    </r>
    <r>
      <rPr>
        <sz val="10"/>
        <color theme="1"/>
        <rFont val="Times New Roman"/>
        <family val="1"/>
        <charset val="238"/>
      </rPr>
      <t xml:space="preserve"> to przedsiębiorstwo zatrudniające mniej niż 10 pracowników, którego roczny obrót oraz/lub całkowity bilans roczny nie przekracza 2 milionów euro.
   </t>
    </r>
    <r>
      <rPr>
        <b/>
        <sz val="10"/>
        <color theme="1"/>
        <rFont val="Times New Roman"/>
        <family val="1"/>
        <charset val="238"/>
      </rPr>
      <t>Przedsiębiorstwo małe</t>
    </r>
    <r>
      <rPr>
        <sz val="10"/>
        <color theme="1"/>
        <rFont val="Times New Roman"/>
        <family val="1"/>
        <charset val="238"/>
      </rPr>
      <t xml:space="preserve"> to przedsiębiorstwo zatrudniające mniej niż 50 pracowników, którego roczny obrót oraz/lub całkowity bilans roczny nie przekracza 10 milionów euro.
   </t>
    </r>
    <r>
      <rPr>
        <b/>
        <sz val="10"/>
        <color theme="1"/>
        <rFont val="Times New Roman"/>
        <family val="1"/>
        <charset val="238"/>
      </rPr>
      <t>Średnie przedsiębiorstwo</t>
    </r>
    <r>
      <rPr>
        <sz val="10"/>
        <color theme="1"/>
        <rFont val="Times New Roman"/>
        <family val="1"/>
        <charset val="238"/>
      </rPr>
      <t xml:space="preserve"> to przedsiębiorstwo zatrudniające mniej niż 250 pracowników, którego roczny obrót nie przekracza 50 milionów euro lub całkowity bilans roczny nie przekracza 43 milionów euro.</t>
    </r>
  </si>
  <si>
    <t>** Niepotrzebne skreślić</t>
  </si>
  <si>
    <t>*** W przypadku gdy wykonawca nie przekazuje danych osobowych innych niż bezpośrednio jego dotyczących lub zachodzi wyłącznie stosowanie obowiązku informacyjnego, stosownie do ustawy art. 13ust.4 lub art.14 ust.5 RODO treści oświadczenia wykonawca nie składa (usuniecie treści oświadczenia przez jego wykreślenie).</t>
  </si>
  <si>
    <t>UWAGA!!! 
DOKUMENT NALEŻY PODPISAĆ KWALIFIKOWANYM PODPISEM ELEKTRONICZNYM, PODPISEM  ZAUFANYM LUB PODPISEM OSOBISTYM</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</si>
  <si>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</si>
  <si>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</si>
  <si>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</si>
  <si>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</si>
  <si>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</si>
  <si>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</si>
  <si>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</si>
  <si>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</si>
  <si>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</si>
  <si>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</si>
  <si>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</si>
  <si>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</si>
  <si>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</si>
  <si>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</si>
  <si>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</si>
  <si>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</si>
  <si>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</si>
  <si>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</si>
  <si>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</si>
  <si>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</si>
  <si>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</si>
  <si>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</si>
  <si>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</si>
  <si>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</si>
  <si>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</si>
  <si>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</si>
  <si>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</si>
  <si>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</si>
  <si>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</si>
  <si>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</si>
  <si>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</si>
  <si>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</si>
  <si>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</si>
  <si>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</si>
  <si>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</si>
  <si>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CZĘŚĆ 4 Różne artykuły spożywcze</t>
  </si>
  <si>
    <r>
      <t xml:space="preserve">Oferujemy wykonanie zamówienia  </t>
    </r>
    <r>
      <rPr>
        <b/>
        <sz val="11"/>
        <color theme="1"/>
        <rFont val="Times New Roman"/>
        <family val="1"/>
        <charset val="238"/>
      </rPr>
      <t>Części 4 Różne artykuły spożywcze</t>
    </r>
    <r>
      <rPr>
        <sz val="11"/>
        <color theme="1"/>
        <rFont val="Times New Roman"/>
        <family val="1"/>
        <charset val="238"/>
      </rPr>
      <t xml:space="preserve"> za cenę wynikającą z w/w formularza cenowego:</t>
    </r>
  </si>
  <si>
    <t>szt.</t>
  </si>
  <si>
    <t>Cukier</t>
  </si>
  <si>
    <t>Torba papierowa 1kg,</t>
  </si>
  <si>
    <t>Cukier puder</t>
  </si>
  <si>
    <t>Torba papierowa 0,5 kg</t>
  </si>
  <si>
    <t>Cukier wanilinowy</t>
  </si>
  <si>
    <t>Saszetka 30 g</t>
  </si>
  <si>
    <t>Cynamon mielony  Prymat</t>
  </si>
  <si>
    <t>Saszetka 15 g</t>
  </si>
  <si>
    <t>Słoik 280 g, niskosłodzony,</t>
  </si>
  <si>
    <t>Saszetka 10 g, mielona</t>
  </si>
  <si>
    <t>Puszka 400 g</t>
  </si>
  <si>
    <t>Grzyby suszone - podgrzybek</t>
  </si>
  <si>
    <t>Saszetka w opakowaniu po 100 szt.</t>
  </si>
  <si>
    <t>op.</t>
  </si>
  <si>
    <t>Kakao – „Deccomoreno”</t>
  </si>
  <si>
    <t>Kasza gryczana prażona, cała</t>
  </si>
  <si>
    <t>150 g</t>
  </si>
  <si>
    <t>Słoik 310 g</t>
  </si>
  <si>
    <t>Saszetka 20 g</t>
  </si>
  <si>
    <t>Opakowanie 2 kg,</t>
  </si>
  <si>
    <t xml:space="preserve">Makaron krajaneczka Lubella Jajeczna Catering </t>
  </si>
  <si>
    <t>Makaron muszelki małe Lubella, Catering</t>
  </si>
  <si>
    <t>Makaron pióra    Lubella, Catering</t>
  </si>
  <si>
    <t>Opakowanie 1 kg,</t>
  </si>
  <si>
    <t>Makaron świderki  Lubella, Catering</t>
  </si>
  <si>
    <t>Mąka pszenna Typ 450</t>
  </si>
  <si>
    <t>Torebka 1kg, foliowana po 10 kg</t>
  </si>
  <si>
    <t>Mąka razowa</t>
  </si>
  <si>
    <t>Mąka ziemniaczana</t>
  </si>
  <si>
    <t>Miód</t>
  </si>
  <si>
    <t>Słoik 1,4 kg</t>
  </si>
  <si>
    <t>Opakowanie do wyciskania 480-500 g</t>
  </si>
  <si>
    <t>Ogórki konserwowe</t>
  </si>
  <si>
    <t>Słoik 0,850-1 l</t>
  </si>
  <si>
    <t>Butelka 1 l</t>
  </si>
  <si>
    <t>Papryka konserwowa</t>
  </si>
  <si>
    <t>Puszka 300 g</t>
  </si>
  <si>
    <t>Opakowanie 600 g</t>
  </si>
  <si>
    <t>Ryż biały długoziarnisty  – luz</t>
  </si>
  <si>
    <t>Ryż brązowy</t>
  </si>
  <si>
    <t>Słoik 320 g</t>
  </si>
  <si>
    <t>Sól drobnoziarnista morska</t>
  </si>
  <si>
    <t>Opakowanie 400 g,</t>
  </si>
  <si>
    <t>Puszka 170g</t>
  </si>
  <si>
    <t>Puszka 300g</t>
  </si>
  <si>
    <t>Vegeta Natur</t>
  </si>
  <si>
    <t>Saszetka 150 g</t>
  </si>
  <si>
    <t>Butelka 1,5 l</t>
  </si>
  <si>
    <t>Woda mineralna mała</t>
  </si>
  <si>
    <t>Butelka 500 ml</t>
  </si>
  <si>
    <t>47.</t>
  </si>
  <si>
    <t>48.</t>
  </si>
  <si>
    <t>49.</t>
  </si>
  <si>
    <t>50.</t>
  </si>
  <si>
    <t>51.</t>
  </si>
  <si>
    <t>52.</t>
  </si>
  <si>
    <t>53.</t>
  </si>
  <si>
    <t>54.</t>
  </si>
  <si>
    <t>55.</t>
  </si>
  <si>
    <t>56.</t>
  </si>
  <si>
    <t>57.</t>
  </si>
  <si>
    <t>58.</t>
  </si>
  <si>
    <t>59.</t>
  </si>
  <si>
    <t>60.</t>
  </si>
  <si>
    <t>61.</t>
  </si>
  <si>
    <t>62.</t>
  </si>
  <si>
    <t>63.</t>
  </si>
  <si>
    <t>64.</t>
  </si>
  <si>
    <t>65.</t>
  </si>
  <si>
    <t>66.</t>
  </si>
  <si>
    <t>67.</t>
  </si>
  <si>
    <t>68.</t>
  </si>
  <si>
    <t>69.</t>
  </si>
  <si>
    <t>Opakowanie 
1 kg</t>
  </si>
  <si>
    <t>Krajanka, opakowanie 
40 g</t>
  </si>
  <si>
    <t>Opakowanie do wyciskania 
480 g</t>
  </si>
  <si>
    <t>Puszka– 580 g</t>
  </si>
  <si>
    <t>Dżem  Łowicz</t>
  </si>
  <si>
    <t xml:space="preserve">Gałka muszkatołowa Prymat </t>
  </si>
  <si>
    <t xml:space="preserve">Groszek konserwowy </t>
  </si>
  <si>
    <t>Herbata  Minutka</t>
  </si>
  <si>
    <t>Kawa  Inka</t>
  </si>
  <si>
    <t>Ketchup  Pudliszki</t>
  </si>
  <si>
    <t xml:space="preserve">Koncentrat barszcz czerwony </t>
  </si>
  <si>
    <t>Butelka 300-350 ml.</t>
  </si>
  <si>
    <t>Koncentrat pomidorowy Pudliszki</t>
  </si>
  <si>
    <t xml:space="preserve">Kukurydza </t>
  </si>
  <si>
    <t xml:space="preserve">Liść laurowy Prymat Gastroline </t>
  </si>
  <si>
    <t>Makaron spaghetti   Lubella, Catering</t>
  </si>
  <si>
    <t>Majeranek  Prymat Gastroline</t>
  </si>
  <si>
    <t>Makaron łazanki Lubella,  Catering</t>
  </si>
  <si>
    <t>Makaron kokardki  Lubella ,Catering</t>
  </si>
  <si>
    <t>Musztarda  Kielecka</t>
  </si>
  <si>
    <t>Olej z pierwszego tłoczenia Kujawski,</t>
  </si>
  <si>
    <t>Płatki kukurydziane  Nestle Corn Flakes</t>
  </si>
  <si>
    <t xml:space="preserve">Płatki owsiane </t>
  </si>
  <si>
    <t>Opakowanie 0,5 kg,</t>
  </si>
  <si>
    <t>Płatki zbożowe muszelki czekoladowe Lubella Catering</t>
  </si>
  <si>
    <t>Płatki miodowe kółeczka Lubella Catering</t>
  </si>
  <si>
    <t>Pasztet mazowiecki</t>
  </si>
  <si>
    <t>Słoik 460-500 g</t>
  </si>
  <si>
    <t>Seler w zalewie Rolnik</t>
  </si>
  <si>
    <t>Woda mineralna gazowana 1,5 l  Cisowianka</t>
  </si>
  <si>
    <t>Woda mineralna niegazowana 1,5 l Cisowianka</t>
  </si>
  <si>
    <t>Konserwa Śledż w sosie pomidorowym  Grall</t>
  </si>
  <si>
    <t xml:space="preserve">Ananas plastry </t>
  </si>
  <si>
    <t>Paprykarz szczeciński Grall</t>
  </si>
  <si>
    <t>Bazylia  Prymat GastroLine</t>
  </si>
  <si>
    <t>PET  230 g</t>
  </si>
  <si>
    <t>Kwasek cytrynowy Prymat GastroLine</t>
  </si>
  <si>
    <t>Torba 1 kg</t>
  </si>
  <si>
    <t>Liść lubczyk suszony</t>
  </si>
  <si>
    <t>PET 120 g</t>
  </si>
  <si>
    <t>Foremka 80 g</t>
  </si>
  <si>
    <t>Torba 150 g</t>
  </si>
  <si>
    <t>Oregano Prymat GastroLine</t>
  </si>
  <si>
    <t>Torba 200 g</t>
  </si>
  <si>
    <t>Papryka mielona ostra  Prymat GastroLine</t>
  </si>
  <si>
    <t>Torba 800 g</t>
  </si>
  <si>
    <t>Papryka mielona słodka  Prymat GastroLine</t>
  </si>
  <si>
    <t>Pieczarki marynowane Rolnik</t>
  </si>
  <si>
    <t>Słoik 370 ml</t>
  </si>
  <si>
    <t>szt</t>
  </si>
  <si>
    <t>Pieprz czarny mielony  Prymat GastroLine</t>
  </si>
  <si>
    <t>Pieprz ziołowy Prymat GastroLine</t>
  </si>
  <si>
    <t>Torba 600 g</t>
  </si>
  <si>
    <t>Przyprawa do bigosu  Prymat GastroLine</t>
  </si>
  <si>
    <t>Przyprawa do flaków Prymat GastroLine</t>
  </si>
  <si>
    <t>Przyprawa do kurczaka Prymat GastroLine</t>
  </si>
  <si>
    <t>Przyprawa do żeberek z miodem Prymat GastroLine</t>
  </si>
  <si>
    <t>Przyprawa kebab-gyros  Prymat GastroLine</t>
  </si>
  <si>
    <t>Tymianek Prymat GastroLine</t>
  </si>
  <si>
    <t>PET 140 g</t>
  </si>
  <si>
    <t>Ziele angielskie  Prymat GastroLine</t>
  </si>
  <si>
    <t>Zioła prowansalskie Prymat GastroLine</t>
  </si>
  <si>
    <t>PET 300 g</t>
  </si>
  <si>
    <t>Żółte curry Prymat GastroLine</t>
  </si>
  <si>
    <t>Torba 900 g</t>
  </si>
  <si>
    <t>Makaron Spaghetti z dodatkiem mąki razowej</t>
  </si>
  <si>
    <t>Tzatziki  Prymat GastroLine</t>
  </si>
  <si>
    <t>70.</t>
  </si>
  <si>
    <t>71.</t>
  </si>
  <si>
    <t>72.</t>
  </si>
  <si>
    <t>73.</t>
  </si>
  <si>
    <t>74.</t>
  </si>
  <si>
    <t>75.</t>
  </si>
  <si>
    <t>76.</t>
  </si>
  <si>
    <t>77.</t>
  </si>
  <si>
    <r>
      <t xml:space="preserve">5. Oświadczam że jestem mikro/małym/średnim przedsiębiorstwem*
</t>
    </r>
    <r>
      <rPr>
        <b/>
        <sz val="11"/>
        <color theme="1"/>
        <rFont val="Times New Roman"/>
        <family val="1"/>
        <charset val="238"/>
      </rPr>
      <t xml:space="preserve"> (proszę o zakreślenie właściwej odpowiedzi – informacje wyłącznie do celów statystycznych)</t>
    </r>
  </si>
  <si>
    <t>78.</t>
  </si>
  <si>
    <t>79.</t>
  </si>
  <si>
    <t>Chrzan Krakus</t>
  </si>
  <si>
    <t>Kasza jęczmienna gruba</t>
  </si>
  <si>
    <t>Kasza Kuskus</t>
  </si>
  <si>
    <t>Kasza Kuskus perłowy gruboziarnisty</t>
  </si>
  <si>
    <t>Makaron lasagne Lubella,</t>
  </si>
  <si>
    <t>Musztarda  francuska Prymat</t>
  </si>
  <si>
    <t xml:space="preserve">Przyprawa do fasoli Prymat </t>
  </si>
  <si>
    <t>Żurek śląski  Gospodarstwo Kuty</t>
  </si>
  <si>
    <t>Słoik 180 g netto,</t>
  </si>
  <si>
    <t>Słoik 950 g</t>
  </si>
  <si>
    <t>Opakowanie 500 g,</t>
  </si>
  <si>
    <t>słoik 180 g</t>
  </si>
  <si>
    <t>Butelka plastik 330 ml</t>
  </si>
  <si>
    <t>Odpowiadając na  ogłoszenie w postępowaniu o udzielenie zamówienia publicznego przeprowadzonego w trybie podstawowym  bez negocjacji znak D.26.3.2025.SN ogłoszonym zgodnie z przepisami ustawy z dnia 11 września 2019 r. – Prawo zamówień publicznych (T.j. Dz. U. z 2024 r. poz. 1320 z późn. zm) na platformie działającej pod adresem https://ezamowienia.gov.pl, na „Dostawę Żywności dla Młodzieżowego Ośrodka Wychowawczego im. Janusza Korczaka w Zawichoście 2025/2026” Część 4 Różne artykuły spożywcze. Oferujemy realizację dostaw objętych postępowaniem, zgodnie z wymaganiami Opisu Przedmiotu Zamówienia.</t>
  </si>
  <si>
    <t>80.</t>
  </si>
  <si>
    <t>81.</t>
  </si>
  <si>
    <t>82.</t>
  </si>
  <si>
    <t>83.</t>
  </si>
  <si>
    <t>84.</t>
  </si>
  <si>
    <t>85.</t>
  </si>
  <si>
    <t>86.</t>
  </si>
  <si>
    <t>87.</t>
  </si>
  <si>
    <t>Dynia łuskana</t>
  </si>
  <si>
    <t>Drożdże instant Delekta</t>
  </si>
  <si>
    <t>saszetka 8 g</t>
  </si>
  <si>
    <t>Fasola czerwona konserwowa</t>
  </si>
  <si>
    <t>puszka 425 ml</t>
  </si>
  <si>
    <t>Herbata owocowa mix Loyd</t>
  </si>
  <si>
    <t>piramidki20 szt</t>
  </si>
  <si>
    <t>op</t>
  </si>
  <si>
    <t xml:space="preserve">Kiełbasa z czosnkiem. Szubryt Mięsiwo bez E </t>
  </si>
  <si>
    <t>Słoik 300 g</t>
  </si>
  <si>
    <t>Tuńczyk kawałki w sosie własnym Grall</t>
  </si>
  <si>
    <t>Przyprawa fix knorr do potraw chińskich</t>
  </si>
  <si>
    <t>Saszetka 36 g</t>
  </si>
  <si>
    <t>Słonecznik łuskany</t>
  </si>
  <si>
    <t>Soda oczyszczona</t>
  </si>
  <si>
    <t>Opakowanie 1  kg</t>
  </si>
  <si>
    <t>2. Oświadczam, że uważamy się za związanych niniejszą ofertą przez czas wskazany w specyfikacji warunków zamówienia tj. 02.08.2025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</si>
</sst>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z_ł_-;\-* #,##0.00\ _z_ł_-;_-* &quot;-&quot;??\ _z_ł_-;_-@_-"/>
    <numFmt numFmtId="164" formatCode="_-* #,##0.00\ [$zł-415]_-;\-* #,##0.00\ [$zł-415]_-;_-* &quot;-&quot;??\ [$zł-415]_-;_-@_-"/>
  </numFmts>
  <fonts count="12">
    <font>
      <sz val="11"/>
      <color theme="1"/>
      <name val="Czcionka tekstu podstawowego"/>
      <family val="2"/>
      <charset val="238"/>
    </font>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10"/>
      <color theme="1"/>
      <name val="Times New Roman"/>
      <family val="1"/>
      <charset val="238"/>
    </font>
    <font>
      <b/>
      <sz val="11"/>
      <color theme="1"/>
      <name val="Times New Roman"/>
      <family val="1"/>
      <charset val="238"/>
    </font>
    <font>
      <b/>
      <sz val="10"/>
      <color theme="1"/>
      <name val="Times New Roman"/>
      <family val="1"/>
      <charset val="238"/>
    </font>
    <font>
      <sz val="9"/>
      <color theme="1"/>
      <name val="Times New Roman"/>
      <family val="1"/>
      <charset val="238"/>
    </font>
    <font>
      <sz val="10"/>
      <color theme="1"/>
      <name val="Symbol"/>
      <family val="1"/>
      <charset val="2"/>
    </font>
    <font>
      <b/>
      <sz val="11"/>
      <color rgb="FFFF0000"/>
      <name val="Times New Roman"/>
      <family val="1"/>
      <charset val="238"/>
    </font>
    <font>
      <sz val="8"/>
      <color rgb="FF000000"/>
      <name val="Tahoma"/>
      <family val="2"/>
      <charset val="238"/>
    </font>
  </fonts>
  <fills count="2">
    <fill>
      <patternFill patternType="none"/>
    </fill>
    <fill>
      <patternFill patternType="gray125"/>
    </fill>
  </fills>
  <borders count="9">
    <border>
      <left/>
      <right/>
      <top/>
      <bottom/>
      <diagonal/>
    </border>
    <border>
      <left/>
      <right/>
      <top style="dotted">
        <color auto="1"/>
      </top>
      <bottom style="dotted">
        <color auto="1"/>
      </bottom>
      <diagonal/>
    </border>
    <border>
      <left/>
      <right/>
      <top/>
      <bottom style="dotted">
        <color auto="1"/>
      </bottom>
      <diagonal/>
    </border>
    <border>
      <left/>
      <right/>
      <top style="dotted">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diagonalUp="1" diagonalDown="1">
      <left style="thin">
        <color rgb="FF000000"/>
      </left>
      <right style="thin">
        <color rgb="FF000000"/>
      </right>
      <top style="thin">
        <color rgb="FF000000"/>
      </top>
      <bottom style="thin">
        <color rgb="FF000000"/>
      </bottom>
      <diagonal style="thin">
        <color rgb="FF000000"/>
      </diagonal>
    </border>
    <border>
      <left/>
      <right/>
      <top style="thin">
        <color rgb="FF000000"/>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right"/>
    </xf>
    <xf numFmtId="0" fontId="5" fillId="0" borderId="2" xfId="0" applyFont="1" applyBorder="1" applyAlignment="1">
      <alignment horizontal="center"/>
    </xf>
    <xf numFmtId="0" fontId="5" fillId="0" borderId="0" xfId="0" applyFont="1" applyBorder="1" applyAlignment="1">
      <alignment horizontal="right"/>
    </xf>
    <xf numFmtId="0" fontId="2" fillId="0" borderId="0" xfId="0" applyFont="1" applyAlignment="1"/>
    <xf numFmtId="0" fontId="5" fillId="0" borderId="0" xfId="0" applyFont="1" applyBorder="1" applyAlignment="1">
      <alignment horizontal="center" vertical="top"/>
    </xf>
    <xf numFmtId="0" fontId="7" fillId="0" borderId="4" xfId="0" applyFont="1" applyBorder="1" applyAlignment="1">
      <alignment horizontal="center" vertical="center" wrapText="1"/>
    </xf>
    <xf numFmtId="0" fontId="2" fillId="0" borderId="0" xfId="0" applyFont="1" applyAlignment="1">
      <alignment vertical="center"/>
    </xf>
    <xf numFmtId="0" fontId="8" fillId="0" borderId="4" xfId="0" applyFont="1" applyBorder="1" applyAlignment="1">
      <alignment horizontal="center" vertical="center" wrapText="1"/>
    </xf>
    <xf numFmtId="0" fontId="8" fillId="0" borderId="0" xfId="0" applyFont="1" applyAlignment="1">
      <alignment vertical="center"/>
    </xf>
    <xf numFmtId="0" fontId="5" fillId="0" borderId="4" xfId="0" applyFont="1" applyBorder="1" applyAlignment="1">
      <alignment horizontal="center" vertical="center" wrapText="1"/>
    </xf>
    <xf numFmtId="43" fontId="5" fillId="0" borderId="4" xfId="0" applyNumberFormat="1" applyFont="1" applyBorder="1" applyAlignment="1">
      <alignment horizontal="justify" vertical="center" wrapText="1"/>
    </xf>
    <xf numFmtId="9" fontId="5" fillId="0" borderId="4" xfId="0" applyNumberFormat="1" applyFont="1" applyBorder="1" applyAlignment="1">
      <alignment horizontal="center" vertical="center" wrapText="1"/>
    </xf>
    <xf numFmtId="43" fontId="5" fillId="0" borderId="4" xfId="0" applyNumberFormat="1" applyFont="1" applyBorder="1" applyAlignment="1">
      <alignment horizontal="center" vertical="center" wrapText="1"/>
    </xf>
    <xf numFmtId="43" fontId="5" fillId="0" borderId="4" xfId="1" applyNumberFormat="1" applyFont="1" applyBorder="1" applyAlignment="1">
      <alignment horizontal="justify" vertical="center" wrapText="1"/>
    </xf>
    <xf numFmtId="0" fontId="2" fillId="0" borderId="7" xfId="0" applyFont="1" applyBorder="1" applyAlignment="1">
      <alignment vertical="center"/>
    </xf>
    <xf numFmtId="0" fontId="2" fillId="0" borderId="0" xfId="0" applyFont="1" applyAlignment="1">
      <alignment horizontal="left"/>
    </xf>
    <xf numFmtId="164" fontId="3" fillId="0" borderId="2" xfId="0" applyNumberFormat="1" applyFont="1" applyBorder="1"/>
    <xf numFmtId="0" fontId="9" fillId="0" borderId="0" xfId="0" applyFont="1" applyAlignment="1">
      <alignment horizontal="justify"/>
    </xf>
    <xf numFmtId="0" fontId="2" fillId="0" borderId="0" xfId="0" applyFont="1" applyAlignment="1">
      <alignment horizontal="left" wrapText="1"/>
    </xf>
    <xf numFmtId="43" fontId="6" fillId="0" borderId="4" xfId="0" applyNumberFormat="1" applyFont="1" applyBorder="1" applyAlignment="1">
      <alignment vertical="center" shrinkToFi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10" fillId="0" borderId="0" xfId="0" applyFont="1" applyAlignment="1">
      <alignment horizontal="center" wrapText="1"/>
    </xf>
    <xf numFmtId="0" fontId="10" fillId="0" borderId="0" xfId="0" applyFont="1" applyAlignment="1">
      <alignment horizontal="center"/>
    </xf>
    <xf numFmtId="0" fontId="5" fillId="0" borderId="3" xfId="0" applyFont="1" applyBorder="1" applyAlignment="1">
      <alignment horizontal="center" vertical="top"/>
    </xf>
    <xf numFmtId="0" fontId="5" fillId="0" borderId="0" xfId="0" applyFont="1" applyBorder="1" applyAlignment="1">
      <alignment horizontal="center" vertical="top"/>
    </xf>
    <xf numFmtId="0" fontId="5" fillId="0" borderId="0" xfId="0" applyFont="1" applyAlignment="1">
      <alignment horizontal="left" wrapText="1"/>
    </xf>
    <xf numFmtId="0" fontId="2" fillId="0" borderId="0" xfId="0" applyFont="1" applyAlignment="1">
      <alignment horizontal="left"/>
    </xf>
    <xf numFmtId="0" fontId="2" fillId="0" borderId="2" xfId="0" applyFont="1" applyBorder="1" applyAlignment="1">
      <alignment horizontal="center"/>
    </xf>
    <xf numFmtId="0" fontId="2" fillId="0" borderId="0" xfId="0" applyFont="1" applyAlignment="1">
      <alignment horizontal="left" vertical="center" wrapText="1"/>
    </xf>
    <xf numFmtId="0" fontId="9" fillId="0" borderId="0" xfId="0" applyFont="1" applyAlignment="1">
      <alignment horizontal="left"/>
    </xf>
    <xf numFmtId="0" fontId="2" fillId="0" borderId="0" xfId="0" applyFont="1" applyAlignment="1">
      <alignment horizontal="left" wrapText="1"/>
    </xf>
    <xf numFmtId="0" fontId="6"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2" fillId="0" borderId="8" xfId="0" applyFont="1" applyBorder="1" applyAlignment="1">
      <alignment horizontal="left"/>
    </xf>
    <xf numFmtId="0" fontId="6" fillId="0" borderId="4" xfId="0" applyFont="1" applyBorder="1" applyAlignment="1">
      <alignment horizontal="center" vertical="center"/>
    </xf>
    <xf numFmtId="0" fontId="2" fillId="0" borderId="0" xfId="0" applyFont="1" applyAlignment="1">
      <alignment horizontal="center" wrapText="1"/>
    </xf>
    <xf numFmtId="0" fontId="3" fillId="0" borderId="0" xfId="0" applyFont="1" applyAlignment="1">
      <alignment horizontal="center" vertical="center"/>
    </xf>
    <xf numFmtId="0" fontId="4" fillId="0" borderId="0" xfId="0" applyFont="1" applyAlignment="1">
      <alignment horizontal="center" vertical="center"/>
    </xf>
    <xf numFmtId="0" fontId="2" fillId="0" borderId="1" xfId="0" applyFont="1" applyBorder="1" applyAlignment="1">
      <alignment horizontal="center"/>
    </xf>
    <xf numFmtId="0" fontId="5" fillId="0" borderId="2" xfId="0" applyFont="1" applyBorder="1" applyAlignment="1">
      <alignment horizont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5" fillId="0" borderId="0" xfId="0" applyFont="1" applyBorder="1" applyAlignment="1">
      <alignment horizontal="right"/>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125</xdr:row>
          <xdr:rowOff>38100</xdr:rowOff>
        </xdr:from>
        <xdr:to>
          <xdr:col>2</xdr:col>
          <xdr:colOff>1114425</xdr:colOff>
          <xdr:row>126</xdr:row>
          <xdr:rowOff>66675</xdr:rowOff>
        </xdr:to>
        <xdr:sp macro="" textlink="">
          <xdr:nvSpPr>
            <xdr:cNvPr id="1025" name="Check Box 1" descr="mikroprzedsiębiorstwo"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mikroprzedsiębiorstwo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126</xdr:row>
          <xdr:rowOff>123825</xdr:rowOff>
        </xdr:from>
        <xdr:to>
          <xdr:col>2</xdr:col>
          <xdr:colOff>1114425</xdr:colOff>
          <xdr:row>127</xdr:row>
          <xdr:rowOff>152400</xdr:rowOff>
        </xdr:to>
        <xdr:sp macro="" textlink="">
          <xdr:nvSpPr>
            <xdr:cNvPr id="1026" name="Check Box 2" descr="mikroprzedsiębiorstwo"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małe przedsiębiorstwo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128</xdr:row>
          <xdr:rowOff>9525</xdr:rowOff>
        </xdr:from>
        <xdr:to>
          <xdr:col>2</xdr:col>
          <xdr:colOff>1114425</xdr:colOff>
          <xdr:row>129</xdr:row>
          <xdr:rowOff>38100</xdr:rowOff>
        </xdr:to>
        <xdr:sp macro="" textlink="">
          <xdr:nvSpPr>
            <xdr:cNvPr id="1027" name="Check Box 3" descr="mikroprzedsiębiorstwo"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średnie przedsiębiorstwo</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47"/>
  <sheetViews>
    <sheetView tabSelected="1" workbookViewId="0">
      <selection activeCell="B123" sqref="B123:K123"/>
    </sheetView>
  </sheetViews>
  <sheetFormatPr defaultColWidth="9" defaultRowHeight="15"/>
  <cols>
    <col min="1" max="1" width="3.25" style="1" bestFit="1" customWidth="1"/>
    <col min="2" max="2" width="14" style="1" customWidth="1"/>
    <col min="3" max="3" width="19.625" style="1" customWidth="1"/>
    <col min="4" max="4" width="13" style="1" customWidth="1"/>
    <col min="5" max="5" width="9" style="1"/>
    <col min="6" max="6" width="10.25" style="1" customWidth="1"/>
    <col min="7" max="7" width="9.75" style="1" customWidth="1"/>
    <col min="8" max="9" width="10.875" style="1" customWidth="1"/>
    <col min="10" max="10" width="12.625" style="1" customWidth="1"/>
    <col min="11" max="11" width="13" style="1" customWidth="1"/>
    <col min="12" max="16384" width="9" style="1"/>
  </cols>
  <sheetData>
    <row r="1" spans="1:11" ht="98.25" customHeight="1">
      <c r="H1" s="40" t="s">
        <v>0</v>
      </c>
      <c r="I1" s="37"/>
      <c r="J1" s="37"/>
      <c r="K1" s="37"/>
    </row>
    <row r="2" spans="1:11" ht="24.75" customHeight="1">
      <c r="A2" s="41" t="s">
        <v>1</v>
      </c>
      <c r="B2" s="41"/>
      <c r="C2" s="41"/>
      <c r="D2" s="41"/>
      <c r="E2" s="41"/>
      <c r="F2" s="41"/>
      <c r="G2" s="41"/>
      <c r="H2" s="41"/>
      <c r="I2" s="41"/>
      <c r="J2" s="41"/>
      <c r="K2" s="41"/>
    </row>
    <row r="3" spans="1:11" ht="29.25" customHeight="1">
      <c r="A3" s="42" t="s">
        <v>94</v>
      </c>
      <c r="B3" s="42"/>
      <c r="C3" s="42"/>
      <c r="D3" s="42"/>
      <c r="E3" s="42"/>
      <c r="F3" s="42"/>
      <c r="G3" s="42"/>
      <c r="H3" s="42"/>
      <c r="I3" s="42"/>
      <c r="J3" s="42"/>
      <c r="K3" s="42"/>
    </row>
    <row r="5" spans="1:11">
      <c r="A5" s="30" t="s">
        <v>2</v>
      </c>
      <c r="B5" s="30"/>
      <c r="C5" s="30"/>
      <c r="D5" s="30"/>
      <c r="E5" s="30"/>
      <c r="F5" s="30"/>
      <c r="G5" s="30"/>
      <c r="H5" s="30"/>
      <c r="I5" s="30"/>
      <c r="J5" s="30"/>
      <c r="K5" s="30"/>
    </row>
    <row r="6" spans="1:11" ht="24.95" customHeight="1">
      <c r="A6" s="37"/>
      <c r="B6" s="37"/>
      <c r="C6" s="37"/>
      <c r="D6" s="37"/>
      <c r="E6" s="37"/>
      <c r="F6" s="37"/>
      <c r="G6" s="37"/>
      <c r="H6" s="37"/>
      <c r="I6" s="37"/>
      <c r="J6" s="37"/>
      <c r="K6" s="37"/>
    </row>
    <row r="7" spans="1:11" ht="24.95" customHeight="1">
      <c r="A7" s="43"/>
      <c r="B7" s="43"/>
      <c r="C7" s="43"/>
      <c r="D7" s="43"/>
      <c r="E7" s="43"/>
      <c r="F7" s="43"/>
      <c r="G7" s="43"/>
      <c r="H7" s="43"/>
      <c r="I7" s="43"/>
      <c r="J7" s="43"/>
      <c r="K7" s="43"/>
    </row>
    <row r="8" spans="1:11" ht="24.95" customHeight="1">
      <c r="A8" s="43"/>
      <c r="B8" s="43"/>
      <c r="C8" s="43"/>
      <c r="D8" s="43"/>
      <c r="E8" s="43"/>
      <c r="F8" s="43"/>
      <c r="G8" s="43"/>
      <c r="H8" s="43"/>
      <c r="I8" s="43"/>
      <c r="J8" s="43"/>
      <c r="K8" s="43"/>
    </row>
    <row r="9" spans="1:11">
      <c r="A9" s="37"/>
      <c r="B9" s="37"/>
      <c r="C9" s="37"/>
      <c r="D9" s="37"/>
      <c r="E9" s="37"/>
      <c r="F9" s="37"/>
      <c r="G9" s="37"/>
      <c r="H9" s="37"/>
      <c r="I9" s="37"/>
      <c r="J9" s="37"/>
      <c r="K9" s="37"/>
    </row>
    <row r="10" spans="1:11" ht="24.95" customHeight="1">
      <c r="A10" s="37" t="s">
        <v>3</v>
      </c>
      <c r="B10" s="37"/>
      <c r="C10" s="31"/>
      <c r="D10" s="31"/>
      <c r="E10" s="31"/>
      <c r="F10" s="31"/>
      <c r="G10" s="31"/>
      <c r="H10" s="31"/>
      <c r="I10" s="31"/>
      <c r="J10" s="31"/>
      <c r="K10" s="31"/>
    </row>
    <row r="11" spans="1:11">
      <c r="A11" s="2"/>
      <c r="B11" s="2"/>
      <c r="C11" s="27" t="s">
        <v>4</v>
      </c>
      <c r="D11" s="27"/>
      <c r="E11" s="27"/>
      <c r="F11" s="27"/>
      <c r="G11" s="27"/>
      <c r="H11" s="27"/>
      <c r="I11" s="27"/>
      <c r="J11" s="27"/>
      <c r="K11" s="27"/>
    </row>
    <row r="12" spans="1:11" s="6" customFormat="1" ht="24.95" customHeight="1">
      <c r="A12" s="2"/>
      <c r="B12" s="3" t="s">
        <v>5</v>
      </c>
      <c r="C12" s="4"/>
      <c r="D12" s="49" t="s">
        <v>6</v>
      </c>
      <c r="E12" s="49"/>
      <c r="F12" s="44"/>
      <c r="G12" s="44"/>
      <c r="H12" s="5" t="s">
        <v>7</v>
      </c>
      <c r="I12" s="44"/>
      <c r="J12" s="44"/>
      <c r="K12" s="44"/>
    </row>
    <row r="13" spans="1:11">
      <c r="A13" s="2"/>
      <c r="B13" s="2"/>
      <c r="C13" s="7"/>
      <c r="D13" s="7"/>
      <c r="E13" s="7"/>
      <c r="F13" s="7"/>
      <c r="G13" s="7"/>
      <c r="H13" s="7"/>
      <c r="I13" s="7"/>
      <c r="J13" s="7"/>
      <c r="K13" s="7"/>
    </row>
    <row r="14" spans="1:11" ht="75" customHeight="1">
      <c r="A14" s="32" t="s">
        <v>261</v>
      </c>
      <c r="B14" s="32"/>
      <c r="C14" s="32"/>
      <c r="D14" s="32"/>
      <c r="E14" s="32"/>
      <c r="F14" s="32"/>
      <c r="G14" s="32"/>
      <c r="H14" s="32"/>
      <c r="I14" s="32"/>
      <c r="J14" s="32"/>
      <c r="K14" s="32"/>
    </row>
    <row r="16" spans="1:11" s="9" customFormat="1" ht="77.25" customHeight="1">
      <c r="A16" s="8" t="s">
        <v>8</v>
      </c>
      <c r="B16" s="45" t="s">
        <v>9</v>
      </c>
      <c r="C16" s="46"/>
      <c r="D16" s="8" t="s">
        <v>10</v>
      </c>
      <c r="E16" s="8" t="s">
        <v>11</v>
      </c>
      <c r="F16" s="8" t="s">
        <v>12</v>
      </c>
      <c r="G16" s="8" t="s">
        <v>13</v>
      </c>
      <c r="H16" s="8" t="s">
        <v>14</v>
      </c>
      <c r="I16" s="8" t="s">
        <v>15</v>
      </c>
      <c r="J16" s="8" t="s">
        <v>16</v>
      </c>
      <c r="K16" s="8" t="s">
        <v>17</v>
      </c>
    </row>
    <row r="17" spans="1:11" s="11" customFormat="1" ht="12">
      <c r="A17" s="10">
        <v>1</v>
      </c>
      <c r="B17" s="47">
        <v>2</v>
      </c>
      <c r="C17" s="48"/>
      <c r="D17" s="10">
        <v>3</v>
      </c>
      <c r="E17" s="10">
        <v>4</v>
      </c>
      <c r="F17" s="10">
        <v>5</v>
      </c>
      <c r="G17" s="10">
        <v>6</v>
      </c>
      <c r="H17" s="10">
        <v>7</v>
      </c>
      <c r="I17" s="10">
        <v>8</v>
      </c>
      <c r="J17" s="10">
        <v>9</v>
      </c>
      <c r="K17" s="10">
        <v>10</v>
      </c>
    </row>
    <row r="18" spans="1:11" ht="30" customHeight="1">
      <c r="A18" s="12" t="s">
        <v>18</v>
      </c>
      <c r="B18" s="23" t="s">
        <v>202</v>
      </c>
      <c r="C18" s="24"/>
      <c r="D18" s="12" t="s">
        <v>173</v>
      </c>
      <c r="E18" s="12" t="s">
        <v>96</v>
      </c>
      <c r="F18" s="12">
        <v>40</v>
      </c>
      <c r="G18" s="13"/>
      <c r="H18" s="14"/>
      <c r="I18" s="15">
        <f>(ROUND(G18*H18,2))+G18</f>
        <v>0</v>
      </c>
      <c r="J18" s="16">
        <f>G18*F18</f>
        <v>0</v>
      </c>
      <c r="K18" s="16">
        <f>I18*F18</f>
        <v>0</v>
      </c>
    </row>
    <row r="19" spans="1:11" ht="30" customHeight="1">
      <c r="A19" s="12" t="s">
        <v>19</v>
      </c>
      <c r="B19" s="23" t="s">
        <v>204</v>
      </c>
      <c r="C19" s="24"/>
      <c r="D19" s="12" t="s">
        <v>205</v>
      </c>
      <c r="E19" s="12" t="s">
        <v>96</v>
      </c>
      <c r="F19" s="12">
        <v>1</v>
      </c>
      <c r="G19" s="13"/>
      <c r="H19" s="14"/>
      <c r="I19" s="15">
        <f t="shared" ref="I19:I27" si="0">(ROUND(G19*H19,2))+G19</f>
        <v>0</v>
      </c>
      <c r="J19" s="16">
        <f t="shared" ref="J19:J27" si="1">G19*F19</f>
        <v>0</v>
      </c>
      <c r="K19" s="16">
        <f t="shared" ref="K19:K27" si="2">I19*F19</f>
        <v>0</v>
      </c>
    </row>
    <row r="20" spans="1:11" ht="30" customHeight="1">
      <c r="A20" s="12" t="s">
        <v>20</v>
      </c>
      <c r="B20" s="23" t="s">
        <v>248</v>
      </c>
      <c r="C20" s="24"/>
      <c r="D20" s="12" t="s">
        <v>256</v>
      </c>
      <c r="E20" s="12" t="s">
        <v>96</v>
      </c>
      <c r="F20" s="12">
        <v>110</v>
      </c>
      <c r="G20" s="13"/>
      <c r="H20" s="14"/>
      <c r="I20" s="15">
        <f t="shared" si="0"/>
        <v>0</v>
      </c>
      <c r="J20" s="16">
        <f t="shared" si="1"/>
        <v>0</v>
      </c>
      <c r="K20" s="16">
        <f t="shared" si="2"/>
        <v>0</v>
      </c>
    </row>
    <row r="21" spans="1:11" ht="30" customHeight="1">
      <c r="A21" s="12" t="s">
        <v>21</v>
      </c>
      <c r="B21" s="23" t="s">
        <v>97</v>
      </c>
      <c r="C21" s="24"/>
      <c r="D21" s="12" t="s">
        <v>98</v>
      </c>
      <c r="E21" s="12" t="s">
        <v>27</v>
      </c>
      <c r="F21" s="12">
        <v>800</v>
      </c>
      <c r="G21" s="13"/>
      <c r="H21" s="14"/>
      <c r="I21" s="15">
        <f t="shared" si="0"/>
        <v>0</v>
      </c>
      <c r="J21" s="16">
        <f t="shared" si="1"/>
        <v>0</v>
      </c>
      <c r="K21" s="16">
        <f t="shared" si="2"/>
        <v>0</v>
      </c>
    </row>
    <row r="22" spans="1:11" ht="30" customHeight="1">
      <c r="A22" s="12" t="s">
        <v>22</v>
      </c>
      <c r="B22" s="23" t="s">
        <v>99</v>
      </c>
      <c r="C22" s="24"/>
      <c r="D22" s="12" t="s">
        <v>100</v>
      </c>
      <c r="E22" s="12" t="s">
        <v>96</v>
      </c>
      <c r="F22" s="12">
        <v>10</v>
      </c>
      <c r="G22" s="13"/>
      <c r="H22" s="14"/>
      <c r="I22" s="15">
        <f t="shared" si="0"/>
        <v>0</v>
      </c>
      <c r="J22" s="16">
        <f t="shared" si="1"/>
        <v>0</v>
      </c>
      <c r="K22" s="16">
        <f t="shared" si="2"/>
        <v>0</v>
      </c>
    </row>
    <row r="23" spans="1:11" ht="30" customHeight="1">
      <c r="A23" s="12" t="s">
        <v>23</v>
      </c>
      <c r="B23" s="23" t="s">
        <v>101</v>
      </c>
      <c r="C23" s="24"/>
      <c r="D23" s="12" t="s">
        <v>102</v>
      </c>
      <c r="E23" s="12" t="s">
        <v>96</v>
      </c>
      <c r="F23" s="12">
        <v>20</v>
      </c>
      <c r="G23" s="13"/>
      <c r="H23" s="14"/>
      <c r="I23" s="15">
        <f t="shared" si="0"/>
        <v>0</v>
      </c>
      <c r="J23" s="16">
        <f t="shared" si="1"/>
        <v>0</v>
      </c>
      <c r="K23" s="16">
        <f t="shared" si="2"/>
        <v>0</v>
      </c>
    </row>
    <row r="24" spans="1:11" ht="30" customHeight="1">
      <c r="A24" s="12" t="s">
        <v>24</v>
      </c>
      <c r="B24" s="23" t="s">
        <v>103</v>
      </c>
      <c r="C24" s="24"/>
      <c r="D24" s="12" t="s">
        <v>104</v>
      </c>
      <c r="E24" s="12" t="s">
        <v>96</v>
      </c>
      <c r="F24" s="12">
        <v>15</v>
      </c>
      <c r="G24" s="13"/>
      <c r="H24" s="14"/>
      <c r="I24" s="15">
        <f t="shared" si="0"/>
        <v>0</v>
      </c>
      <c r="J24" s="16">
        <f t="shared" si="1"/>
        <v>0</v>
      </c>
      <c r="K24" s="16">
        <f t="shared" si="2"/>
        <v>0</v>
      </c>
    </row>
    <row r="25" spans="1:11" ht="30" customHeight="1">
      <c r="A25" s="12" t="s">
        <v>25</v>
      </c>
      <c r="B25" s="23" t="s">
        <v>270</v>
      </c>
      <c r="C25" s="24"/>
      <c r="D25" s="12" t="s">
        <v>207</v>
      </c>
      <c r="E25" s="12" t="s">
        <v>219</v>
      </c>
      <c r="F25" s="12">
        <v>1</v>
      </c>
      <c r="G25" s="13"/>
      <c r="H25" s="14"/>
      <c r="I25" s="15">
        <f t="shared" si="0"/>
        <v>0</v>
      </c>
      <c r="J25" s="16">
        <f t="shared" si="1"/>
        <v>0</v>
      </c>
      <c r="K25" s="16">
        <f t="shared" si="2"/>
        <v>0</v>
      </c>
    </row>
    <row r="26" spans="1:11" ht="30" customHeight="1">
      <c r="A26" s="12" t="s">
        <v>26</v>
      </c>
      <c r="B26" s="23" t="s">
        <v>271</v>
      </c>
      <c r="C26" s="24"/>
      <c r="D26" s="12" t="s">
        <v>272</v>
      </c>
      <c r="E26" s="12" t="s">
        <v>219</v>
      </c>
      <c r="F26" s="12">
        <v>80</v>
      </c>
      <c r="G26" s="13"/>
      <c r="H26" s="14"/>
      <c r="I26" s="15">
        <f t="shared" si="0"/>
        <v>0</v>
      </c>
      <c r="J26" s="16">
        <f t="shared" si="1"/>
        <v>0</v>
      </c>
      <c r="K26" s="16">
        <f t="shared" si="2"/>
        <v>0</v>
      </c>
    </row>
    <row r="27" spans="1:11" ht="30" customHeight="1">
      <c r="A27" s="12" t="s">
        <v>28</v>
      </c>
      <c r="B27" s="23" t="s">
        <v>174</v>
      </c>
      <c r="C27" s="24"/>
      <c r="D27" s="12" t="s">
        <v>105</v>
      </c>
      <c r="E27" s="12" t="s">
        <v>96</v>
      </c>
      <c r="F27" s="12">
        <v>300</v>
      </c>
      <c r="G27" s="13"/>
      <c r="H27" s="14"/>
      <c r="I27" s="15">
        <f t="shared" si="0"/>
        <v>0</v>
      </c>
      <c r="J27" s="16">
        <f t="shared" si="1"/>
        <v>0</v>
      </c>
      <c r="K27" s="16">
        <f t="shared" si="2"/>
        <v>0</v>
      </c>
    </row>
    <row r="28" spans="1:11" ht="44.1" customHeight="1">
      <c r="A28" s="12" t="s">
        <v>29</v>
      </c>
      <c r="B28" s="23" t="s">
        <v>273</v>
      </c>
      <c r="C28" s="24"/>
      <c r="D28" s="12" t="s">
        <v>274</v>
      </c>
      <c r="E28" s="12" t="s">
        <v>219</v>
      </c>
      <c r="F28" s="12">
        <v>10</v>
      </c>
      <c r="G28" s="13"/>
      <c r="H28" s="14"/>
      <c r="I28" s="15">
        <f t="shared" ref="I28:I104" si="3">(ROUND(G28*H28,2))+G28</f>
        <v>0</v>
      </c>
      <c r="J28" s="16">
        <f t="shared" ref="J28:J104" si="4">G28*F28</f>
        <v>0</v>
      </c>
      <c r="K28" s="16">
        <f t="shared" ref="K28:K104" si="5">I28*F28</f>
        <v>0</v>
      </c>
    </row>
    <row r="29" spans="1:11" ht="44.1" customHeight="1">
      <c r="A29" s="12" t="s">
        <v>59</v>
      </c>
      <c r="B29" s="23" t="s">
        <v>175</v>
      </c>
      <c r="C29" s="24"/>
      <c r="D29" s="12" t="s">
        <v>106</v>
      </c>
      <c r="E29" s="12" t="s">
        <v>96</v>
      </c>
      <c r="F29" s="12">
        <v>10</v>
      </c>
      <c r="G29" s="13"/>
      <c r="H29" s="14"/>
      <c r="I29" s="15">
        <f t="shared" si="3"/>
        <v>0</v>
      </c>
      <c r="J29" s="16">
        <f t="shared" si="4"/>
        <v>0</v>
      </c>
      <c r="K29" s="16">
        <f t="shared" si="5"/>
        <v>0</v>
      </c>
    </row>
    <row r="30" spans="1:11" ht="30" customHeight="1">
      <c r="A30" s="12" t="s">
        <v>60</v>
      </c>
      <c r="B30" s="23" t="s">
        <v>176</v>
      </c>
      <c r="C30" s="24"/>
      <c r="D30" s="12" t="s">
        <v>107</v>
      </c>
      <c r="E30" s="12" t="s">
        <v>96</v>
      </c>
      <c r="F30" s="12">
        <v>50</v>
      </c>
      <c r="G30" s="13"/>
      <c r="H30" s="14"/>
      <c r="I30" s="15">
        <f t="shared" si="3"/>
        <v>0</v>
      </c>
      <c r="J30" s="16">
        <f t="shared" si="4"/>
        <v>0</v>
      </c>
      <c r="K30" s="16">
        <f t="shared" si="5"/>
        <v>0</v>
      </c>
    </row>
    <row r="31" spans="1:11" ht="38.25">
      <c r="A31" s="12" t="s">
        <v>61</v>
      </c>
      <c r="B31" s="23" t="s">
        <v>108</v>
      </c>
      <c r="C31" s="24"/>
      <c r="D31" s="12" t="s">
        <v>171</v>
      </c>
      <c r="E31" s="12" t="s">
        <v>96</v>
      </c>
      <c r="F31" s="12">
        <v>45</v>
      </c>
      <c r="G31" s="13"/>
      <c r="H31" s="14"/>
      <c r="I31" s="15">
        <f t="shared" si="3"/>
        <v>0</v>
      </c>
      <c r="J31" s="16">
        <f t="shared" si="4"/>
        <v>0</v>
      </c>
      <c r="K31" s="16">
        <f t="shared" si="5"/>
        <v>0</v>
      </c>
    </row>
    <row r="32" spans="1:11" ht="38.25">
      <c r="A32" s="12" t="s">
        <v>62</v>
      </c>
      <c r="B32" s="23" t="s">
        <v>177</v>
      </c>
      <c r="C32" s="24"/>
      <c r="D32" s="12" t="s">
        <v>109</v>
      </c>
      <c r="E32" s="12" t="s">
        <v>110</v>
      </c>
      <c r="F32" s="12">
        <v>180</v>
      </c>
      <c r="G32" s="13"/>
      <c r="H32" s="14"/>
      <c r="I32" s="15">
        <f t="shared" si="3"/>
        <v>0</v>
      </c>
      <c r="J32" s="16">
        <f t="shared" si="4"/>
        <v>0</v>
      </c>
      <c r="K32" s="16">
        <f t="shared" si="5"/>
        <v>0</v>
      </c>
    </row>
    <row r="33" spans="1:11" ht="30" customHeight="1">
      <c r="A33" s="12" t="s">
        <v>63</v>
      </c>
      <c r="B33" s="23" t="s">
        <v>275</v>
      </c>
      <c r="C33" s="24"/>
      <c r="D33" s="12" t="s">
        <v>276</v>
      </c>
      <c r="E33" s="12" t="s">
        <v>277</v>
      </c>
      <c r="F33" s="12">
        <v>80</v>
      </c>
      <c r="G33" s="13"/>
      <c r="H33" s="14"/>
      <c r="I33" s="15">
        <f t="shared" si="3"/>
        <v>0</v>
      </c>
      <c r="J33" s="16">
        <f t="shared" si="4"/>
        <v>0</v>
      </c>
      <c r="K33" s="16">
        <f t="shared" si="5"/>
        <v>0</v>
      </c>
    </row>
    <row r="34" spans="1:11" ht="30" customHeight="1">
      <c r="A34" s="12" t="s">
        <v>64</v>
      </c>
      <c r="B34" s="23" t="s">
        <v>111</v>
      </c>
      <c r="C34" s="24"/>
      <c r="D34" s="12" t="s">
        <v>113</v>
      </c>
      <c r="E34" s="12" t="s">
        <v>96</v>
      </c>
      <c r="F34" s="12">
        <v>40</v>
      </c>
      <c r="G34" s="13"/>
      <c r="H34" s="14"/>
      <c r="I34" s="15">
        <f t="shared" si="3"/>
        <v>0</v>
      </c>
      <c r="J34" s="16">
        <f t="shared" si="4"/>
        <v>0</v>
      </c>
      <c r="K34" s="16">
        <f t="shared" si="5"/>
        <v>0</v>
      </c>
    </row>
    <row r="35" spans="1:11" ht="25.5">
      <c r="A35" s="12" t="s">
        <v>65</v>
      </c>
      <c r="B35" s="23" t="s">
        <v>112</v>
      </c>
      <c r="C35" s="24"/>
      <c r="D35" s="12" t="s">
        <v>170</v>
      </c>
      <c r="E35" s="12" t="s">
        <v>27</v>
      </c>
      <c r="F35" s="12">
        <v>30</v>
      </c>
      <c r="G35" s="13"/>
      <c r="H35" s="14"/>
      <c r="I35" s="15">
        <f t="shared" si="3"/>
        <v>0</v>
      </c>
      <c r="J35" s="16">
        <f t="shared" si="4"/>
        <v>0</v>
      </c>
      <c r="K35" s="16">
        <f t="shared" si="5"/>
        <v>0</v>
      </c>
    </row>
    <row r="36" spans="1:11" ht="30" customHeight="1">
      <c r="A36" s="12" t="s">
        <v>66</v>
      </c>
      <c r="B36" s="23" t="s">
        <v>249</v>
      </c>
      <c r="C36" s="24"/>
      <c r="D36" s="12" t="s">
        <v>170</v>
      </c>
      <c r="E36" s="12" t="s">
        <v>27</v>
      </c>
      <c r="F36" s="12">
        <v>70</v>
      </c>
      <c r="G36" s="13"/>
      <c r="H36" s="14"/>
      <c r="I36" s="15">
        <f t="shared" si="3"/>
        <v>0</v>
      </c>
      <c r="J36" s="16">
        <f t="shared" si="4"/>
        <v>0</v>
      </c>
      <c r="K36" s="16">
        <f t="shared" si="5"/>
        <v>0</v>
      </c>
    </row>
    <row r="37" spans="1:11" ht="30" customHeight="1">
      <c r="A37" s="12" t="s">
        <v>67</v>
      </c>
      <c r="B37" s="23" t="s">
        <v>250</v>
      </c>
      <c r="C37" s="24"/>
      <c r="D37" s="12" t="s">
        <v>170</v>
      </c>
      <c r="E37" s="12" t="s">
        <v>27</v>
      </c>
      <c r="F37" s="12">
        <v>20</v>
      </c>
      <c r="G37" s="13"/>
      <c r="H37" s="14"/>
      <c r="I37" s="15">
        <f t="shared" si="3"/>
        <v>0</v>
      </c>
      <c r="J37" s="16">
        <f t="shared" si="4"/>
        <v>0</v>
      </c>
      <c r="K37" s="16">
        <f t="shared" si="5"/>
        <v>0</v>
      </c>
    </row>
    <row r="38" spans="1:11" ht="30" customHeight="1">
      <c r="A38" s="12" t="s">
        <v>68</v>
      </c>
      <c r="B38" s="23" t="s">
        <v>251</v>
      </c>
      <c r="C38" s="24"/>
      <c r="D38" s="12" t="s">
        <v>170</v>
      </c>
      <c r="E38" s="12" t="s">
        <v>27</v>
      </c>
      <c r="F38" s="12">
        <v>20</v>
      </c>
      <c r="G38" s="13"/>
      <c r="H38" s="14"/>
      <c r="I38" s="15">
        <f t="shared" si="3"/>
        <v>0</v>
      </c>
      <c r="J38" s="16">
        <f t="shared" si="4"/>
        <v>0</v>
      </c>
      <c r="K38" s="16">
        <f t="shared" si="5"/>
        <v>0</v>
      </c>
    </row>
    <row r="39" spans="1:11" ht="30" customHeight="1">
      <c r="A39" s="12" t="s">
        <v>69</v>
      </c>
      <c r="B39" s="23" t="s">
        <v>178</v>
      </c>
      <c r="C39" s="24"/>
      <c r="D39" s="12" t="s">
        <v>113</v>
      </c>
      <c r="E39" s="12" t="s">
        <v>96</v>
      </c>
      <c r="F39" s="12">
        <v>30</v>
      </c>
      <c r="G39" s="13"/>
      <c r="H39" s="14"/>
      <c r="I39" s="15">
        <f t="shared" si="3"/>
        <v>0</v>
      </c>
      <c r="J39" s="16">
        <f t="shared" si="4"/>
        <v>0</v>
      </c>
      <c r="K39" s="16">
        <f t="shared" si="5"/>
        <v>0</v>
      </c>
    </row>
    <row r="40" spans="1:11" ht="38.25">
      <c r="A40" s="12" t="s">
        <v>70</v>
      </c>
      <c r="B40" s="23" t="s">
        <v>179</v>
      </c>
      <c r="C40" s="24"/>
      <c r="D40" s="12" t="s">
        <v>172</v>
      </c>
      <c r="E40" s="12" t="s">
        <v>96</v>
      </c>
      <c r="F40" s="12">
        <v>500</v>
      </c>
      <c r="G40" s="13"/>
      <c r="H40" s="14"/>
      <c r="I40" s="15">
        <f t="shared" si="3"/>
        <v>0</v>
      </c>
      <c r="J40" s="16">
        <f t="shared" si="4"/>
        <v>0</v>
      </c>
      <c r="K40" s="16">
        <f t="shared" si="5"/>
        <v>0</v>
      </c>
    </row>
    <row r="41" spans="1:11" ht="30" customHeight="1">
      <c r="A41" s="12" t="s">
        <v>71</v>
      </c>
      <c r="B41" s="23" t="s">
        <v>278</v>
      </c>
      <c r="C41" s="24"/>
      <c r="D41" s="12" t="s">
        <v>279</v>
      </c>
      <c r="E41" s="12" t="s">
        <v>219</v>
      </c>
      <c r="F41" s="12">
        <v>15</v>
      </c>
      <c r="G41" s="13"/>
      <c r="H41" s="14"/>
      <c r="I41" s="15">
        <f t="shared" si="3"/>
        <v>0</v>
      </c>
      <c r="J41" s="16">
        <f t="shared" si="4"/>
        <v>0</v>
      </c>
      <c r="K41" s="16">
        <f t="shared" si="5"/>
        <v>0</v>
      </c>
    </row>
    <row r="42" spans="1:11" ht="30" customHeight="1">
      <c r="A42" s="12" t="s">
        <v>72</v>
      </c>
      <c r="B42" s="23" t="s">
        <v>180</v>
      </c>
      <c r="C42" s="24"/>
      <c r="D42" s="12" t="s">
        <v>181</v>
      </c>
      <c r="E42" s="12" t="s">
        <v>96</v>
      </c>
      <c r="F42" s="12">
        <v>30</v>
      </c>
      <c r="G42" s="13"/>
      <c r="H42" s="14"/>
      <c r="I42" s="15">
        <f t="shared" si="3"/>
        <v>0</v>
      </c>
      <c r="J42" s="16">
        <f t="shared" si="4"/>
        <v>0</v>
      </c>
      <c r="K42" s="16">
        <f t="shared" si="5"/>
        <v>0</v>
      </c>
    </row>
    <row r="43" spans="1:11" ht="30" customHeight="1">
      <c r="A43" s="12" t="s">
        <v>73</v>
      </c>
      <c r="B43" s="23" t="s">
        <v>182</v>
      </c>
      <c r="C43" s="24"/>
      <c r="D43" s="12" t="s">
        <v>257</v>
      </c>
      <c r="E43" s="12" t="s">
        <v>219</v>
      </c>
      <c r="F43" s="12">
        <v>15</v>
      </c>
      <c r="G43" s="13"/>
      <c r="H43" s="14"/>
      <c r="I43" s="15">
        <f t="shared" si="3"/>
        <v>0</v>
      </c>
      <c r="J43" s="16">
        <f t="shared" si="4"/>
        <v>0</v>
      </c>
      <c r="K43" s="16">
        <f t="shared" si="5"/>
        <v>0</v>
      </c>
    </row>
    <row r="44" spans="1:11" ht="30" customHeight="1">
      <c r="A44" s="12" t="s">
        <v>74</v>
      </c>
      <c r="B44" s="23" t="s">
        <v>182</v>
      </c>
      <c r="C44" s="24"/>
      <c r="D44" s="12" t="s">
        <v>114</v>
      </c>
      <c r="E44" s="12" t="s">
        <v>96</v>
      </c>
      <c r="F44" s="12">
        <v>300</v>
      </c>
      <c r="G44" s="13"/>
      <c r="H44" s="14"/>
      <c r="I44" s="15">
        <f t="shared" si="3"/>
        <v>0</v>
      </c>
      <c r="J44" s="16">
        <f t="shared" si="4"/>
        <v>0</v>
      </c>
      <c r="K44" s="16">
        <f t="shared" si="5"/>
        <v>0</v>
      </c>
    </row>
    <row r="45" spans="1:11" ht="30" customHeight="1">
      <c r="A45" s="12" t="s">
        <v>75</v>
      </c>
      <c r="B45" s="23" t="s">
        <v>280</v>
      </c>
      <c r="C45" s="24"/>
      <c r="D45" s="12" t="s">
        <v>140</v>
      </c>
      <c r="E45" s="12" t="s">
        <v>96</v>
      </c>
      <c r="F45" s="12">
        <v>20</v>
      </c>
      <c r="G45" s="13"/>
      <c r="H45" s="14"/>
      <c r="I45" s="15">
        <f t="shared" si="3"/>
        <v>0</v>
      </c>
      <c r="J45" s="16">
        <f t="shared" si="4"/>
        <v>0</v>
      </c>
      <c r="K45" s="16">
        <f t="shared" si="5"/>
        <v>0</v>
      </c>
    </row>
    <row r="46" spans="1:11" ht="30" customHeight="1">
      <c r="A46" s="12" t="s">
        <v>76</v>
      </c>
      <c r="B46" s="23" t="s">
        <v>201</v>
      </c>
      <c r="C46" s="24"/>
      <c r="D46" s="12" t="s">
        <v>141</v>
      </c>
      <c r="E46" s="12" t="s">
        <v>96</v>
      </c>
      <c r="F46" s="12">
        <v>40</v>
      </c>
      <c r="G46" s="13"/>
      <c r="H46" s="14"/>
      <c r="I46" s="15">
        <f t="shared" si="3"/>
        <v>0</v>
      </c>
      <c r="J46" s="16">
        <f t="shared" si="4"/>
        <v>0</v>
      </c>
      <c r="K46" s="16">
        <f t="shared" si="5"/>
        <v>0</v>
      </c>
    </row>
    <row r="47" spans="1:11" ht="30" customHeight="1">
      <c r="A47" s="12" t="s">
        <v>77</v>
      </c>
      <c r="B47" s="23" t="s">
        <v>183</v>
      </c>
      <c r="C47" s="24"/>
      <c r="D47" s="12" t="s">
        <v>107</v>
      </c>
      <c r="E47" s="12" t="s">
        <v>96</v>
      </c>
      <c r="F47" s="12">
        <v>100</v>
      </c>
      <c r="G47" s="13"/>
      <c r="H47" s="14"/>
      <c r="I47" s="15">
        <f t="shared" si="3"/>
        <v>0</v>
      </c>
      <c r="J47" s="16">
        <f t="shared" si="4"/>
        <v>0</v>
      </c>
      <c r="K47" s="16">
        <f t="shared" si="5"/>
        <v>0</v>
      </c>
    </row>
    <row r="48" spans="1:11" ht="30" customHeight="1">
      <c r="A48" s="12" t="s">
        <v>78</v>
      </c>
      <c r="B48" s="23" t="s">
        <v>206</v>
      </c>
      <c r="C48" s="24"/>
      <c r="D48" s="12" t="s">
        <v>207</v>
      </c>
      <c r="E48" s="12" t="s">
        <v>96</v>
      </c>
      <c r="F48" s="12">
        <v>4</v>
      </c>
      <c r="G48" s="13"/>
      <c r="H48" s="14"/>
      <c r="I48" s="15">
        <f t="shared" si="3"/>
        <v>0</v>
      </c>
      <c r="J48" s="16">
        <f t="shared" si="4"/>
        <v>0</v>
      </c>
      <c r="K48" s="16">
        <f t="shared" si="5"/>
        <v>0</v>
      </c>
    </row>
    <row r="49" spans="1:11" ht="30" customHeight="1">
      <c r="A49" s="12" t="s">
        <v>79</v>
      </c>
      <c r="B49" s="23" t="s">
        <v>184</v>
      </c>
      <c r="C49" s="24"/>
      <c r="D49" s="12" t="s">
        <v>210</v>
      </c>
      <c r="E49" s="12" t="s">
        <v>96</v>
      </c>
      <c r="F49" s="12">
        <v>3</v>
      </c>
      <c r="G49" s="13"/>
      <c r="H49" s="14"/>
      <c r="I49" s="15">
        <f t="shared" si="3"/>
        <v>0</v>
      </c>
      <c r="J49" s="16">
        <f t="shared" si="4"/>
        <v>0</v>
      </c>
      <c r="K49" s="16">
        <f t="shared" si="5"/>
        <v>0</v>
      </c>
    </row>
    <row r="50" spans="1:11" ht="44.1" customHeight="1">
      <c r="A50" s="12" t="s">
        <v>80</v>
      </c>
      <c r="B50" s="23" t="s">
        <v>208</v>
      </c>
      <c r="C50" s="24"/>
      <c r="D50" s="12" t="s">
        <v>209</v>
      </c>
      <c r="E50" s="12" t="s">
        <v>96</v>
      </c>
      <c r="F50" s="12">
        <v>2</v>
      </c>
      <c r="G50" s="13"/>
      <c r="H50" s="14"/>
      <c r="I50" s="15">
        <f t="shared" si="3"/>
        <v>0</v>
      </c>
      <c r="J50" s="16">
        <f t="shared" si="4"/>
        <v>0</v>
      </c>
      <c r="K50" s="16">
        <f t="shared" si="5"/>
        <v>0</v>
      </c>
    </row>
    <row r="51" spans="1:11" ht="44.1" customHeight="1">
      <c r="A51" s="12" t="s">
        <v>81</v>
      </c>
      <c r="B51" s="23" t="s">
        <v>186</v>
      </c>
      <c r="C51" s="24"/>
      <c r="D51" s="12" t="s">
        <v>211</v>
      </c>
      <c r="E51" s="12" t="s">
        <v>96</v>
      </c>
      <c r="F51" s="12">
        <v>10</v>
      </c>
      <c r="G51" s="13"/>
      <c r="H51" s="14"/>
      <c r="I51" s="15">
        <f t="shared" si="3"/>
        <v>0</v>
      </c>
      <c r="J51" s="16">
        <f t="shared" si="4"/>
        <v>0</v>
      </c>
      <c r="K51" s="16">
        <f t="shared" si="5"/>
        <v>0</v>
      </c>
    </row>
    <row r="52" spans="1:11" ht="44.1" customHeight="1">
      <c r="A52" s="12" t="s">
        <v>82</v>
      </c>
      <c r="B52" s="23" t="s">
        <v>188</v>
      </c>
      <c r="C52" s="24"/>
      <c r="D52" s="12" t="s">
        <v>116</v>
      </c>
      <c r="E52" s="12" t="s">
        <v>96</v>
      </c>
      <c r="F52" s="12">
        <v>30</v>
      </c>
      <c r="G52" s="13"/>
      <c r="H52" s="14"/>
      <c r="I52" s="15">
        <f t="shared" si="3"/>
        <v>0</v>
      </c>
      <c r="J52" s="16">
        <f t="shared" si="4"/>
        <v>0</v>
      </c>
      <c r="K52" s="16">
        <f t="shared" si="5"/>
        <v>0</v>
      </c>
    </row>
    <row r="53" spans="1:11" ht="30" customHeight="1">
      <c r="A53" s="12" t="s">
        <v>83</v>
      </c>
      <c r="B53" s="23" t="s">
        <v>117</v>
      </c>
      <c r="C53" s="24"/>
      <c r="D53" s="12" t="s">
        <v>116</v>
      </c>
      <c r="E53" s="12" t="s">
        <v>96</v>
      </c>
      <c r="F53" s="12">
        <v>30</v>
      </c>
      <c r="G53" s="13"/>
      <c r="H53" s="14"/>
      <c r="I53" s="15">
        <f t="shared" si="3"/>
        <v>0</v>
      </c>
      <c r="J53" s="16">
        <f t="shared" si="4"/>
        <v>0</v>
      </c>
      <c r="K53" s="16">
        <f t="shared" si="5"/>
        <v>0</v>
      </c>
    </row>
    <row r="54" spans="1:11" ht="44.1" customHeight="1">
      <c r="A54" s="12" t="s">
        <v>84</v>
      </c>
      <c r="B54" s="23" t="s">
        <v>252</v>
      </c>
      <c r="C54" s="24"/>
      <c r="D54" s="12" t="s">
        <v>258</v>
      </c>
      <c r="E54" s="12" t="s">
        <v>96</v>
      </c>
      <c r="F54" s="12">
        <v>10</v>
      </c>
      <c r="G54" s="13"/>
      <c r="H54" s="14"/>
      <c r="I54" s="15">
        <f t="shared" si="3"/>
        <v>0</v>
      </c>
      <c r="J54" s="16">
        <f t="shared" si="4"/>
        <v>0</v>
      </c>
      <c r="K54" s="16">
        <f t="shared" si="5"/>
        <v>0</v>
      </c>
    </row>
    <row r="55" spans="1:11" ht="25.5">
      <c r="A55" s="12" t="s">
        <v>85</v>
      </c>
      <c r="B55" s="23" t="s">
        <v>187</v>
      </c>
      <c r="C55" s="24"/>
      <c r="D55" s="12" t="s">
        <v>116</v>
      </c>
      <c r="E55" s="12" t="s">
        <v>96</v>
      </c>
      <c r="F55" s="12">
        <v>30</v>
      </c>
      <c r="G55" s="13"/>
      <c r="H55" s="14"/>
      <c r="I55" s="15">
        <f t="shared" si="3"/>
        <v>0</v>
      </c>
      <c r="J55" s="16">
        <f t="shared" si="4"/>
        <v>0</v>
      </c>
      <c r="K55" s="16">
        <f t="shared" si="5"/>
        <v>0</v>
      </c>
    </row>
    <row r="56" spans="1:11" ht="25.5">
      <c r="A56" s="12" t="s">
        <v>86</v>
      </c>
      <c r="B56" s="23" t="s">
        <v>118</v>
      </c>
      <c r="C56" s="24"/>
      <c r="D56" s="12" t="s">
        <v>116</v>
      </c>
      <c r="E56" s="12" t="s">
        <v>96</v>
      </c>
      <c r="F56" s="12">
        <v>15</v>
      </c>
      <c r="G56" s="13"/>
      <c r="H56" s="14"/>
      <c r="I56" s="15">
        <f t="shared" si="3"/>
        <v>0</v>
      </c>
      <c r="J56" s="16">
        <f t="shared" si="4"/>
        <v>0</v>
      </c>
      <c r="K56" s="16">
        <f t="shared" si="5"/>
        <v>0</v>
      </c>
    </row>
    <row r="57" spans="1:11" ht="30" customHeight="1">
      <c r="A57" s="12" t="s">
        <v>87</v>
      </c>
      <c r="B57" s="23" t="s">
        <v>119</v>
      </c>
      <c r="C57" s="24"/>
      <c r="D57" s="12" t="s">
        <v>116</v>
      </c>
      <c r="E57" s="12" t="s">
        <v>96</v>
      </c>
      <c r="F57" s="12">
        <v>40</v>
      </c>
      <c r="G57" s="13"/>
      <c r="H57" s="14"/>
      <c r="I57" s="15">
        <f t="shared" si="3"/>
        <v>0</v>
      </c>
      <c r="J57" s="16">
        <f t="shared" si="4"/>
        <v>0</v>
      </c>
      <c r="K57" s="16">
        <f t="shared" si="5"/>
        <v>0</v>
      </c>
    </row>
    <row r="58" spans="1:11" ht="39" customHeight="1">
      <c r="A58" s="12" t="s">
        <v>88</v>
      </c>
      <c r="B58" s="23" t="s">
        <v>185</v>
      </c>
      <c r="C58" s="24"/>
      <c r="D58" s="12" t="s">
        <v>120</v>
      </c>
      <c r="E58" s="12" t="s">
        <v>96</v>
      </c>
      <c r="F58" s="12">
        <v>60</v>
      </c>
      <c r="G58" s="13"/>
      <c r="H58" s="14"/>
      <c r="I58" s="15">
        <f t="shared" si="3"/>
        <v>0</v>
      </c>
      <c r="J58" s="16">
        <f t="shared" si="4"/>
        <v>0</v>
      </c>
      <c r="K58" s="16">
        <f t="shared" si="5"/>
        <v>0</v>
      </c>
    </row>
    <row r="59" spans="1:11" ht="30" customHeight="1">
      <c r="A59" s="12" t="s">
        <v>89</v>
      </c>
      <c r="B59" s="23" t="s">
        <v>235</v>
      </c>
      <c r="C59" s="24"/>
      <c r="D59" s="12" t="s">
        <v>139</v>
      </c>
      <c r="E59" s="12" t="s">
        <v>96</v>
      </c>
      <c r="F59" s="12">
        <v>50</v>
      </c>
      <c r="G59" s="13"/>
      <c r="H59" s="14"/>
      <c r="I59" s="15">
        <f t="shared" si="3"/>
        <v>0</v>
      </c>
      <c r="J59" s="16">
        <f t="shared" si="4"/>
        <v>0</v>
      </c>
      <c r="K59" s="16">
        <f t="shared" si="5"/>
        <v>0</v>
      </c>
    </row>
    <row r="60" spans="1:11" ht="30" customHeight="1">
      <c r="A60" s="12" t="s">
        <v>90</v>
      </c>
      <c r="B60" s="23" t="s">
        <v>121</v>
      </c>
      <c r="C60" s="24"/>
      <c r="D60" s="12" t="s">
        <v>116</v>
      </c>
      <c r="E60" s="12" t="s">
        <v>96</v>
      </c>
      <c r="F60" s="12">
        <v>35</v>
      </c>
      <c r="G60" s="13"/>
      <c r="H60" s="14"/>
      <c r="I60" s="15">
        <f t="shared" si="3"/>
        <v>0</v>
      </c>
      <c r="J60" s="16">
        <f t="shared" si="4"/>
        <v>0</v>
      </c>
      <c r="K60" s="16">
        <f t="shared" si="5"/>
        <v>0</v>
      </c>
    </row>
    <row r="61" spans="1:11" ht="38.25">
      <c r="A61" s="12" t="s">
        <v>91</v>
      </c>
      <c r="B61" s="23" t="s">
        <v>122</v>
      </c>
      <c r="C61" s="24"/>
      <c r="D61" s="12" t="s">
        <v>123</v>
      </c>
      <c r="E61" s="12" t="s">
        <v>27</v>
      </c>
      <c r="F61" s="12">
        <v>420</v>
      </c>
      <c r="G61" s="13"/>
      <c r="H61" s="14"/>
      <c r="I61" s="15">
        <f t="shared" si="3"/>
        <v>0</v>
      </c>
      <c r="J61" s="16">
        <f t="shared" si="4"/>
        <v>0</v>
      </c>
      <c r="K61" s="16">
        <f t="shared" si="5"/>
        <v>0</v>
      </c>
    </row>
    <row r="62" spans="1:11" ht="38.25">
      <c r="A62" s="12" t="s">
        <v>92</v>
      </c>
      <c r="B62" s="23" t="s">
        <v>124</v>
      </c>
      <c r="C62" s="24"/>
      <c r="D62" s="12" t="s">
        <v>123</v>
      </c>
      <c r="E62" s="12" t="s">
        <v>27</v>
      </c>
      <c r="F62" s="12">
        <v>10</v>
      </c>
      <c r="G62" s="13"/>
      <c r="H62" s="14"/>
      <c r="I62" s="15">
        <f t="shared" si="3"/>
        <v>0</v>
      </c>
      <c r="J62" s="16">
        <f t="shared" si="4"/>
        <v>0</v>
      </c>
      <c r="K62" s="16">
        <f t="shared" si="5"/>
        <v>0</v>
      </c>
    </row>
    <row r="63" spans="1:11" ht="38.25">
      <c r="A63" s="12" t="s">
        <v>93</v>
      </c>
      <c r="B63" s="23" t="s">
        <v>125</v>
      </c>
      <c r="C63" s="24"/>
      <c r="D63" s="12" t="s">
        <v>123</v>
      </c>
      <c r="E63" s="12" t="s">
        <v>27</v>
      </c>
      <c r="F63" s="12">
        <v>30</v>
      </c>
      <c r="G63" s="13"/>
      <c r="H63" s="14"/>
      <c r="I63" s="15">
        <f t="shared" si="3"/>
        <v>0</v>
      </c>
      <c r="J63" s="16">
        <f t="shared" si="4"/>
        <v>0</v>
      </c>
      <c r="K63" s="16">
        <f t="shared" si="5"/>
        <v>0</v>
      </c>
    </row>
    <row r="64" spans="1:11" ht="30" customHeight="1">
      <c r="A64" s="12" t="s">
        <v>147</v>
      </c>
      <c r="B64" s="23" t="s">
        <v>126</v>
      </c>
      <c r="C64" s="24"/>
      <c r="D64" s="12" t="s">
        <v>127</v>
      </c>
      <c r="E64" s="12" t="s">
        <v>96</v>
      </c>
      <c r="F64" s="12">
        <v>100</v>
      </c>
      <c r="G64" s="13"/>
      <c r="H64" s="14"/>
      <c r="I64" s="15">
        <f t="shared" si="3"/>
        <v>0</v>
      </c>
      <c r="J64" s="16">
        <f t="shared" si="4"/>
        <v>0</v>
      </c>
      <c r="K64" s="16">
        <f t="shared" si="5"/>
        <v>0</v>
      </c>
    </row>
    <row r="65" spans="1:11" ht="30" customHeight="1">
      <c r="A65" s="12" t="s">
        <v>148</v>
      </c>
      <c r="B65" s="23" t="s">
        <v>253</v>
      </c>
      <c r="C65" s="24"/>
      <c r="D65" s="12" t="s">
        <v>259</v>
      </c>
      <c r="E65" s="12" t="s">
        <v>96</v>
      </c>
      <c r="F65" s="12">
        <v>30</v>
      </c>
      <c r="G65" s="13"/>
      <c r="H65" s="14"/>
      <c r="I65" s="15">
        <f t="shared" si="3"/>
        <v>0</v>
      </c>
      <c r="J65" s="16">
        <f t="shared" si="4"/>
        <v>0</v>
      </c>
      <c r="K65" s="16">
        <f t="shared" si="5"/>
        <v>0</v>
      </c>
    </row>
    <row r="66" spans="1:11" ht="38.25">
      <c r="A66" s="12" t="s">
        <v>149</v>
      </c>
      <c r="B66" s="23" t="s">
        <v>189</v>
      </c>
      <c r="C66" s="24"/>
      <c r="D66" s="12" t="s">
        <v>128</v>
      </c>
      <c r="E66" s="12" t="s">
        <v>96</v>
      </c>
      <c r="F66" s="12">
        <v>100</v>
      </c>
      <c r="G66" s="13"/>
      <c r="H66" s="14"/>
      <c r="I66" s="15">
        <f t="shared" si="3"/>
        <v>0</v>
      </c>
      <c r="J66" s="16">
        <f t="shared" si="4"/>
        <v>0</v>
      </c>
      <c r="K66" s="16">
        <f t="shared" si="5"/>
        <v>0</v>
      </c>
    </row>
    <row r="67" spans="1:11" ht="30" customHeight="1">
      <c r="A67" s="12" t="s">
        <v>150</v>
      </c>
      <c r="B67" s="23" t="s">
        <v>129</v>
      </c>
      <c r="C67" s="24"/>
      <c r="D67" s="12" t="s">
        <v>130</v>
      </c>
      <c r="E67" s="12" t="s">
        <v>96</v>
      </c>
      <c r="F67" s="12">
        <v>80</v>
      </c>
      <c r="G67" s="13"/>
      <c r="H67" s="14"/>
      <c r="I67" s="15">
        <f t="shared" si="3"/>
        <v>0</v>
      </c>
      <c r="J67" s="16">
        <f t="shared" si="4"/>
        <v>0</v>
      </c>
      <c r="K67" s="16">
        <f t="shared" si="5"/>
        <v>0</v>
      </c>
    </row>
    <row r="68" spans="1:11" ht="30" customHeight="1">
      <c r="A68" s="12" t="s">
        <v>151</v>
      </c>
      <c r="B68" s="23" t="s">
        <v>190</v>
      </c>
      <c r="C68" s="24"/>
      <c r="D68" s="12" t="s">
        <v>131</v>
      </c>
      <c r="E68" s="12" t="s">
        <v>96</v>
      </c>
      <c r="F68" s="12">
        <v>430</v>
      </c>
      <c r="G68" s="13"/>
      <c r="H68" s="14"/>
      <c r="I68" s="15">
        <f t="shared" si="3"/>
        <v>0</v>
      </c>
      <c r="J68" s="16">
        <f t="shared" si="4"/>
        <v>0</v>
      </c>
      <c r="K68" s="16">
        <f t="shared" si="5"/>
        <v>0</v>
      </c>
    </row>
    <row r="69" spans="1:11" ht="30" customHeight="1">
      <c r="A69" s="12" t="s">
        <v>152</v>
      </c>
      <c r="B69" s="23" t="s">
        <v>212</v>
      </c>
      <c r="C69" s="24"/>
      <c r="D69" s="12" t="s">
        <v>213</v>
      </c>
      <c r="E69" s="12" t="s">
        <v>96</v>
      </c>
      <c r="F69" s="12">
        <v>1</v>
      </c>
      <c r="G69" s="13"/>
      <c r="H69" s="14"/>
      <c r="I69" s="15">
        <f t="shared" si="3"/>
        <v>0</v>
      </c>
      <c r="J69" s="16">
        <f t="shared" si="4"/>
        <v>0</v>
      </c>
      <c r="K69" s="16">
        <f t="shared" si="5"/>
        <v>0</v>
      </c>
    </row>
    <row r="70" spans="1:11" ht="30" customHeight="1">
      <c r="A70" s="12" t="s">
        <v>153</v>
      </c>
      <c r="B70" s="23" t="s">
        <v>132</v>
      </c>
      <c r="C70" s="24"/>
      <c r="D70" s="12" t="s">
        <v>130</v>
      </c>
      <c r="E70" s="12" t="s">
        <v>96</v>
      </c>
      <c r="F70" s="12">
        <v>60</v>
      </c>
      <c r="G70" s="13"/>
      <c r="H70" s="14"/>
      <c r="I70" s="15">
        <f t="shared" si="3"/>
        <v>0</v>
      </c>
      <c r="J70" s="16">
        <f t="shared" si="4"/>
        <v>0</v>
      </c>
      <c r="K70" s="16">
        <f t="shared" si="5"/>
        <v>0</v>
      </c>
    </row>
    <row r="71" spans="1:11" ht="30" customHeight="1">
      <c r="A71" s="12" t="s">
        <v>154</v>
      </c>
      <c r="B71" s="23" t="s">
        <v>214</v>
      </c>
      <c r="C71" s="24"/>
      <c r="D71" s="12" t="s">
        <v>215</v>
      </c>
      <c r="E71" s="12" t="s">
        <v>96</v>
      </c>
      <c r="F71" s="12">
        <v>3</v>
      </c>
      <c r="G71" s="13"/>
      <c r="H71" s="14"/>
      <c r="I71" s="15">
        <f t="shared" si="3"/>
        <v>0</v>
      </c>
      <c r="J71" s="16">
        <f t="shared" si="4"/>
        <v>0</v>
      </c>
      <c r="K71" s="16">
        <f t="shared" si="5"/>
        <v>0</v>
      </c>
    </row>
    <row r="72" spans="1:11" ht="30" customHeight="1">
      <c r="A72" s="12" t="s">
        <v>155</v>
      </c>
      <c r="B72" s="23" t="s">
        <v>216</v>
      </c>
      <c r="C72" s="24"/>
      <c r="D72" s="12" t="s">
        <v>215</v>
      </c>
      <c r="E72" s="12" t="s">
        <v>96</v>
      </c>
      <c r="F72" s="12">
        <v>5</v>
      </c>
      <c r="G72" s="13"/>
      <c r="H72" s="14"/>
      <c r="I72" s="15">
        <f t="shared" si="3"/>
        <v>0</v>
      </c>
      <c r="J72" s="16">
        <f t="shared" si="4"/>
        <v>0</v>
      </c>
      <c r="K72" s="16">
        <f t="shared" si="5"/>
        <v>0</v>
      </c>
    </row>
    <row r="73" spans="1:11" ht="30" customHeight="1">
      <c r="A73" s="12" t="s">
        <v>156</v>
      </c>
      <c r="B73" s="23" t="s">
        <v>203</v>
      </c>
      <c r="C73" s="24"/>
      <c r="D73" s="12" t="s">
        <v>133</v>
      </c>
      <c r="E73" s="12" t="s">
        <v>96</v>
      </c>
      <c r="F73" s="12">
        <v>80</v>
      </c>
      <c r="G73" s="13"/>
      <c r="H73" s="14"/>
      <c r="I73" s="15">
        <f t="shared" si="3"/>
        <v>0</v>
      </c>
      <c r="J73" s="16">
        <f t="shared" si="4"/>
        <v>0</v>
      </c>
      <c r="K73" s="16">
        <f t="shared" si="5"/>
        <v>0</v>
      </c>
    </row>
    <row r="74" spans="1:11" ht="30" customHeight="1">
      <c r="A74" s="12" t="s">
        <v>157</v>
      </c>
      <c r="B74" s="23" t="s">
        <v>196</v>
      </c>
      <c r="C74" s="24"/>
      <c r="D74" s="12" t="s">
        <v>197</v>
      </c>
      <c r="E74" s="12" t="s">
        <v>96</v>
      </c>
      <c r="F74" s="12">
        <v>40</v>
      </c>
      <c r="G74" s="13"/>
      <c r="H74" s="14"/>
      <c r="I74" s="15">
        <f t="shared" si="3"/>
        <v>0</v>
      </c>
      <c r="J74" s="16">
        <f t="shared" si="4"/>
        <v>0</v>
      </c>
      <c r="K74" s="16">
        <f t="shared" si="5"/>
        <v>0</v>
      </c>
    </row>
    <row r="75" spans="1:11" ht="30" customHeight="1">
      <c r="A75" s="12" t="s">
        <v>158</v>
      </c>
      <c r="B75" s="23" t="s">
        <v>217</v>
      </c>
      <c r="C75" s="24"/>
      <c r="D75" s="12" t="s">
        <v>218</v>
      </c>
      <c r="E75" s="12" t="s">
        <v>219</v>
      </c>
      <c r="F75" s="12">
        <v>10</v>
      </c>
      <c r="G75" s="13"/>
      <c r="H75" s="14"/>
      <c r="I75" s="15">
        <f t="shared" si="3"/>
        <v>0</v>
      </c>
      <c r="J75" s="16">
        <f t="shared" si="4"/>
        <v>0</v>
      </c>
      <c r="K75" s="16">
        <f t="shared" si="5"/>
        <v>0</v>
      </c>
    </row>
    <row r="76" spans="1:11" ht="30" customHeight="1">
      <c r="A76" s="12" t="s">
        <v>159</v>
      </c>
      <c r="B76" s="23" t="s">
        <v>220</v>
      </c>
      <c r="C76" s="24"/>
      <c r="D76" s="12" t="s">
        <v>207</v>
      </c>
      <c r="E76" s="12" t="s">
        <v>96</v>
      </c>
      <c r="F76" s="12">
        <v>8</v>
      </c>
      <c r="G76" s="13"/>
      <c r="H76" s="14"/>
      <c r="I76" s="15">
        <f t="shared" si="3"/>
        <v>0</v>
      </c>
      <c r="J76" s="16">
        <f t="shared" si="4"/>
        <v>0</v>
      </c>
      <c r="K76" s="16">
        <f t="shared" si="5"/>
        <v>0</v>
      </c>
    </row>
    <row r="77" spans="1:11" ht="30" customHeight="1">
      <c r="A77" s="12" t="s">
        <v>160</v>
      </c>
      <c r="B77" s="23" t="s">
        <v>221</v>
      </c>
      <c r="C77" s="24"/>
      <c r="D77" s="12" t="s">
        <v>222</v>
      </c>
      <c r="E77" s="12" t="s">
        <v>96</v>
      </c>
      <c r="F77" s="12">
        <v>3</v>
      </c>
      <c r="G77" s="13"/>
      <c r="H77" s="14"/>
      <c r="I77" s="15">
        <f t="shared" si="3"/>
        <v>0</v>
      </c>
      <c r="J77" s="16">
        <f t="shared" si="4"/>
        <v>0</v>
      </c>
      <c r="K77" s="16">
        <f t="shared" si="5"/>
        <v>0</v>
      </c>
    </row>
    <row r="78" spans="1:11" ht="30" customHeight="1">
      <c r="A78" s="12" t="s">
        <v>161</v>
      </c>
      <c r="B78" s="23" t="s">
        <v>191</v>
      </c>
      <c r="C78" s="24"/>
      <c r="D78" s="12" t="s">
        <v>134</v>
      </c>
      <c r="E78" s="12" t="s">
        <v>96</v>
      </c>
      <c r="F78" s="12">
        <v>250</v>
      </c>
      <c r="G78" s="13"/>
      <c r="H78" s="14"/>
      <c r="I78" s="15">
        <f t="shared" si="3"/>
        <v>0</v>
      </c>
      <c r="J78" s="16">
        <f t="shared" si="4"/>
        <v>0</v>
      </c>
      <c r="K78" s="16">
        <f t="shared" si="5"/>
        <v>0</v>
      </c>
    </row>
    <row r="79" spans="1:11" ht="30" customHeight="1">
      <c r="A79" s="12" t="s">
        <v>162</v>
      </c>
      <c r="B79" s="23" t="s">
        <v>195</v>
      </c>
      <c r="C79" s="24"/>
      <c r="D79" s="12" t="s">
        <v>120</v>
      </c>
      <c r="E79" s="12" t="s">
        <v>96</v>
      </c>
      <c r="F79" s="12">
        <v>30</v>
      </c>
      <c r="G79" s="13"/>
      <c r="H79" s="14"/>
      <c r="I79" s="15">
        <f t="shared" si="3"/>
        <v>0</v>
      </c>
      <c r="J79" s="16">
        <f t="shared" si="4"/>
        <v>0</v>
      </c>
      <c r="K79" s="16">
        <f t="shared" si="5"/>
        <v>0</v>
      </c>
    </row>
    <row r="80" spans="1:11" ht="30" customHeight="1">
      <c r="A80" s="12" t="s">
        <v>163</v>
      </c>
      <c r="B80" s="23" t="s">
        <v>192</v>
      </c>
      <c r="C80" s="24"/>
      <c r="D80" s="12" t="s">
        <v>193</v>
      </c>
      <c r="E80" s="12" t="s">
        <v>96</v>
      </c>
      <c r="F80" s="12">
        <v>80</v>
      </c>
      <c r="G80" s="13"/>
      <c r="H80" s="14"/>
      <c r="I80" s="15">
        <f t="shared" si="3"/>
        <v>0</v>
      </c>
      <c r="J80" s="16">
        <f t="shared" si="4"/>
        <v>0</v>
      </c>
      <c r="K80" s="16">
        <f t="shared" si="5"/>
        <v>0</v>
      </c>
    </row>
    <row r="81" spans="1:13" ht="30" customHeight="1">
      <c r="A81" s="12" t="s">
        <v>164</v>
      </c>
      <c r="B81" s="23" t="s">
        <v>194</v>
      </c>
      <c r="C81" s="24"/>
      <c r="D81" s="12" t="s">
        <v>285</v>
      </c>
      <c r="E81" s="12" t="s">
        <v>96</v>
      </c>
      <c r="F81" s="12">
        <v>50</v>
      </c>
      <c r="G81" s="13"/>
      <c r="H81" s="14"/>
      <c r="I81" s="15">
        <f t="shared" si="3"/>
        <v>0</v>
      </c>
      <c r="J81" s="16">
        <f t="shared" si="4"/>
        <v>0</v>
      </c>
      <c r="K81" s="16">
        <f t="shared" si="5"/>
        <v>0</v>
      </c>
    </row>
    <row r="82" spans="1:13" ht="30" customHeight="1">
      <c r="A82" s="12" t="s">
        <v>165</v>
      </c>
      <c r="B82" s="23" t="s">
        <v>223</v>
      </c>
      <c r="C82" s="24"/>
      <c r="D82" s="12" t="s">
        <v>207</v>
      </c>
      <c r="E82" s="12" t="s">
        <v>96</v>
      </c>
      <c r="F82" s="12">
        <v>1</v>
      </c>
      <c r="G82" s="13"/>
      <c r="H82" s="14"/>
      <c r="I82" s="15">
        <f t="shared" si="3"/>
        <v>0</v>
      </c>
      <c r="J82" s="16">
        <f t="shared" si="4"/>
        <v>0</v>
      </c>
      <c r="K82" s="16">
        <f t="shared" si="5"/>
        <v>0</v>
      </c>
    </row>
    <row r="83" spans="1:13" ht="30" customHeight="1">
      <c r="A83" s="12" t="s">
        <v>166</v>
      </c>
      <c r="B83" s="23" t="s">
        <v>281</v>
      </c>
      <c r="C83" s="24"/>
      <c r="D83" s="12" t="s">
        <v>282</v>
      </c>
      <c r="E83" s="12" t="s">
        <v>219</v>
      </c>
      <c r="F83" s="12">
        <v>10</v>
      </c>
      <c r="G83" s="13"/>
      <c r="H83" s="14"/>
      <c r="I83" s="15">
        <f t="shared" si="3"/>
        <v>0</v>
      </c>
      <c r="J83" s="16">
        <f t="shared" si="4"/>
        <v>0</v>
      </c>
      <c r="K83" s="16">
        <f t="shared" si="5"/>
        <v>0</v>
      </c>
    </row>
    <row r="84" spans="1:13" ht="30" customHeight="1">
      <c r="A84" s="12" t="s">
        <v>167</v>
      </c>
      <c r="B84" s="23" t="s">
        <v>254</v>
      </c>
      <c r="C84" s="24"/>
      <c r="D84" s="12" t="s">
        <v>115</v>
      </c>
      <c r="E84" s="12" t="s">
        <v>96</v>
      </c>
      <c r="F84" s="12">
        <v>40</v>
      </c>
      <c r="G84" s="13"/>
      <c r="H84" s="14"/>
      <c r="I84" s="15">
        <f t="shared" si="3"/>
        <v>0</v>
      </c>
      <c r="J84" s="16">
        <f t="shared" si="4"/>
        <v>0</v>
      </c>
      <c r="K84" s="16">
        <f t="shared" si="5"/>
        <v>0</v>
      </c>
    </row>
    <row r="85" spans="1:13" ht="30" customHeight="1">
      <c r="A85" s="12" t="s">
        <v>168</v>
      </c>
      <c r="B85" s="23" t="s">
        <v>224</v>
      </c>
      <c r="C85" s="24"/>
      <c r="D85" s="12" t="s">
        <v>207</v>
      </c>
      <c r="E85" s="12" t="s">
        <v>96</v>
      </c>
      <c r="F85" s="12">
        <v>1</v>
      </c>
      <c r="G85" s="13"/>
      <c r="H85" s="14"/>
      <c r="I85" s="15">
        <f t="shared" si="3"/>
        <v>0</v>
      </c>
      <c r="J85" s="16">
        <f t="shared" si="4"/>
        <v>0</v>
      </c>
      <c r="K85" s="16">
        <f t="shared" si="5"/>
        <v>0</v>
      </c>
    </row>
    <row r="86" spans="1:13" ht="30" customHeight="1">
      <c r="A86" s="12" t="s">
        <v>169</v>
      </c>
      <c r="B86" s="23" t="s">
        <v>225</v>
      </c>
      <c r="C86" s="24"/>
      <c r="D86" s="12" t="s">
        <v>207</v>
      </c>
      <c r="E86" s="12" t="s">
        <v>96</v>
      </c>
      <c r="F86" s="12">
        <v>3</v>
      </c>
      <c r="G86" s="13"/>
      <c r="H86" s="14"/>
      <c r="I86" s="15">
        <f t="shared" ref="I86:I103" si="6">(ROUND(G86*H86,2))+G86</f>
        <v>0</v>
      </c>
      <c r="J86" s="16">
        <f t="shared" ref="J86:J103" si="7">G86*F86</f>
        <v>0</v>
      </c>
      <c r="K86" s="16">
        <f t="shared" ref="K86:K103" si="8">I86*F86</f>
        <v>0</v>
      </c>
    </row>
    <row r="87" spans="1:13" ht="30" customHeight="1">
      <c r="A87" s="12" t="s">
        <v>237</v>
      </c>
      <c r="B87" s="23" t="s">
        <v>226</v>
      </c>
      <c r="C87" s="24"/>
      <c r="D87" s="12" t="s">
        <v>215</v>
      </c>
      <c r="E87" s="12" t="s">
        <v>96</v>
      </c>
      <c r="F87" s="12">
        <v>3</v>
      </c>
      <c r="G87" s="13"/>
      <c r="H87" s="14"/>
      <c r="I87" s="15">
        <f t="shared" si="6"/>
        <v>0</v>
      </c>
      <c r="J87" s="16">
        <f t="shared" si="7"/>
        <v>0</v>
      </c>
      <c r="K87" s="16">
        <f t="shared" si="8"/>
        <v>0</v>
      </c>
      <c r="M87" s="9"/>
    </row>
    <row r="88" spans="1:13" ht="30" customHeight="1">
      <c r="A88" s="12" t="s">
        <v>238</v>
      </c>
      <c r="B88" s="23" t="s">
        <v>227</v>
      </c>
      <c r="C88" s="24"/>
      <c r="D88" s="12" t="s">
        <v>207</v>
      </c>
      <c r="E88" s="12" t="s">
        <v>96</v>
      </c>
      <c r="F88" s="12">
        <v>2</v>
      </c>
      <c r="G88" s="13"/>
      <c r="H88" s="14"/>
      <c r="I88" s="15">
        <f t="shared" si="6"/>
        <v>0</v>
      </c>
      <c r="J88" s="16">
        <f t="shared" si="7"/>
        <v>0</v>
      </c>
      <c r="K88" s="16">
        <f t="shared" si="8"/>
        <v>0</v>
      </c>
    </row>
    <row r="89" spans="1:13" ht="30" customHeight="1">
      <c r="A89" s="12" t="s">
        <v>239</v>
      </c>
      <c r="B89" s="23" t="s">
        <v>135</v>
      </c>
      <c r="C89" s="24"/>
      <c r="D89" s="12" t="s">
        <v>170</v>
      </c>
      <c r="E89" s="12" t="s">
        <v>96</v>
      </c>
      <c r="F89" s="12">
        <v>110</v>
      </c>
      <c r="G89" s="13"/>
      <c r="H89" s="14"/>
      <c r="I89" s="15">
        <f t="shared" ref="I89:I97" si="9">(ROUND(G89*H89,2))+G89</f>
        <v>0</v>
      </c>
      <c r="J89" s="16">
        <f t="shared" ref="J89:J97" si="10">G89*F89</f>
        <v>0</v>
      </c>
      <c r="K89" s="16">
        <f t="shared" ref="K89:K97" si="11">I89*F89</f>
        <v>0</v>
      </c>
    </row>
    <row r="90" spans="1:13" ht="30" customHeight="1">
      <c r="A90" s="12" t="s">
        <v>240</v>
      </c>
      <c r="B90" s="23" t="s">
        <v>136</v>
      </c>
      <c r="C90" s="24"/>
      <c r="D90" s="12" t="s">
        <v>170</v>
      </c>
      <c r="E90" s="12" t="s">
        <v>96</v>
      </c>
      <c r="F90" s="12">
        <v>10</v>
      </c>
      <c r="G90" s="13"/>
      <c r="H90" s="14"/>
      <c r="I90" s="15">
        <f t="shared" si="9"/>
        <v>0</v>
      </c>
      <c r="J90" s="16">
        <f t="shared" si="10"/>
        <v>0</v>
      </c>
      <c r="K90" s="16">
        <f t="shared" si="11"/>
        <v>0</v>
      </c>
    </row>
    <row r="91" spans="1:13" ht="30" customHeight="1">
      <c r="A91" s="12" t="s">
        <v>241</v>
      </c>
      <c r="B91" s="23" t="s">
        <v>283</v>
      </c>
      <c r="C91" s="24"/>
      <c r="D91" s="12" t="s">
        <v>207</v>
      </c>
      <c r="E91" s="12" t="s">
        <v>219</v>
      </c>
      <c r="F91" s="12">
        <v>1</v>
      </c>
      <c r="G91" s="13"/>
      <c r="H91" s="14"/>
      <c r="I91" s="15">
        <f t="shared" si="9"/>
        <v>0</v>
      </c>
      <c r="J91" s="16">
        <f t="shared" si="10"/>
        <v>0</v>
      </c>
      <c r="K91" s="16">
        <f t="shared" si="11"/>
        <v>0</v>
      </c>
    </row>
    <row r="92" spans="1:13" ht="30" customHeight="1">
      <c r="A92" s="12" t="s">
        <v>242</v>
      </c>
      <c r="B92" s="23" t="s">
        <v>284</v>
      </c>
      <c r="C92" s="24"/>
      <c r="D92" s="12" t="s">
        <v>207</v>
      </c>
      <c r="E92" s="12" t="s">
        <v>219</v>
      </c>
      <c r="F92" s="12">
        <v>1</v>
      </c>
      <c r="G92" s="13"/>
      <c r="H92" s="14"/>
      <c r="I92" s="15">
        <f t="shared" si="9"/>
        <v>0</v>
      </c>
      <c r="J92" s="16">
        <f t="shared" si="10"/>
        <v>0</v>
      </c>
      <c r="K92" s="16">
        <f t="shared" si="11"/>
        <v>0</v>
      </c>
    </row>
    <row r="93" spans="1:13" ht="30" customHeight="1">
      <c r="A93" s="12" t="s">
        <v>243</v>
      </c>
      <c r="B93" s="23" t="s">
        <v>198</v>
      </c>
      <c r="C93" s="24"/>
      <c r="D93" s="12" t="s">
        <v>137</v>
      </c>
      <c r="E93" s="12" t="s">
        <v>96</v>
      </c>
      <c r="F93" s="12">
        <v>20</v>
      </c>
      <c r="G93" s="13"/>
      <c r="H93" s="14"/>
      <c r="I93" s="15">
        <f t="shared" si="9"/>
        <v>0</v>
      </c>
      <c r="J93" s="16">
        <f t="shared" si="10"/>
        <v>0</v>
      </c>
      <c r="K93" s="16">
        <f t="shared" si="11"/>
        <v>0</v>
      </c>
    </row>
    <row r="94" spans="1:13" ht="30" customHeight="1">
      <c r="A94" s="12" t="s">
        <v>244</v>
      </c>
      <c r="B94" s="23" t="s">
        <v>138</v>
      </c>
      <c r="C94" s="24"/>
      <c r="D94" s="12" t="s">
        <v>170</v>
      </c>
      <c r="E94" s="12" t="s">
        <v>96</v>
      </c>
      <c r="F94" s="12">
        <v>130</v>
      </c>
      <c r="G94" s="13"/>
      <c r="H94" s="14"/>
      <c r="I94" s="15">
        <f t="shared" si="9"/>
        <v>0</v>
      </c>
      <c r="J94" s="16">
        <f t="shared" si="10"/>
        <v>0</v>
      </c>
      <c r="K94" s="16">
        <f t="shared" si="11"/>
        <v>0</v>
      </c>
    </row>
    <row r="95" spans="1:13" ht="30" customHeight="1">
      <c r="A95" s="12" t="s">
        <v>246</v>
      </c>
      <c r="B95" s="23" t="s">
        <v>228</v>
      </c>
      <c r="C95" s="24"/>
      <c r="D95" s="12" t="s">
        <v>229</v>
      </c>
      <c r="E95" s="12" t="s">
        <v>96</v>
      </c>
      <c r="F95" s="12">
        <v>1</v>
      </c>
      <c r="G95" s="13"/>
      <c r="H95" s="14"/>
      <c r="I95" s="15">
        <f t="shared" si="9"/>
        <v>0</v>
      </c>
      <c r="J95" s="16">
        <f t="shared" si="10"/>
        <v>0</v>
      </c>
      <c r="K95" s="16">
        <f t="shared" si="11"/>
        <v>0</v>
      </c>
    </row>
    <row r="96" spans="1:13" ht="30" customHeight="1">
      <c r="A96" s="12" t="s">
        <v>247</v>
      </c>
      <c r="B96" s="23" t="s">
        <v>236</v>
      </c>
      <c r="C96" s="24"/>
      <c r="D96" s="12" t="s">
        <v>207</v>
      </c>
      <c r="E96" s="12" t="s">
        <v>96</v>
      </c>
      <c r="F96" s="12">
        <v>1</v>
      </c>
      <c r="G96" s="13"/>
      <c r="H96" s="14"/>
      <c r="I96" s="15">
        <f t="shared" si="9"/>
        <v>0</v>
      </c>
      <c r="J96" s="16">
        <f t="shared" si="10"/>
        <v>0</v>
      </c>
      <c r="K96" s="16">
        <f t="shared" si="11"/>
        <v>0</v>
      </c>
    </row>
    <row r="97" spans="1:13" ht="30" customHeight="1">
      <c r="A97" s="12" t="s">
        <v>262</v>
      </c>
      <c r="B97" s="23" t="s">
        <v>142</v>
      </c>
      <c r="C97" s="24"/>
      <c r="D97" s="12" t="s">
        <v>143</v>
      </c>
      <c r="E97" s="12" t="s">
        <v>96</v>
      </c>
      <c r="F97" s="12">
        <v>300</v>
      </c>
      <c r="G97" s="13"/>
      <c r="H97" s="14"/>
      <c r="I97" s="15">
        <f t="shared" si="9"/>
        <v>0</v>
      </c>
      <c r="J97" s="16">
        <f t="shared" si="10"/>
        <v>0</v>
      </c>
      <c r="K97" s="16">
        <f t="shared" si="11"/>
        <v>0</v>
      </c>
    </row>
    <row r="98" spans="1:13" ht="30" customHeight="1">
      <c r="A98" s="12" t="s">
        <v>263</v>
      </c>
      <c r="B98" s="23" t="s">
        <v>199</v>
      </c>
      <c r="C98" s="24"/>
      <c r="D98" s="12" t="s">
        <v>144</v>
      </c>
      <c r="E98" s="12" t="s">
        <v>96</v>
      </c>
      <c r="F98" s="12">
        <v>550</v>
      </c>
      <c r="G98" s="13"/>
      <c r="H98" s="14"/>
      <c r="I98" s="15">
        <f t="shared" ref="I97:I99" si="12">(ROUND(G98*H98,2))+G98</f>
        <v>0</v>
      </c>
      <c r="J98" s="16">
        <f t="shared" ref="J97:J99" si="13">G98*F98</f>
        <v>0</v>
      </c>
      <c r="K98" s="16">
        <f t="shared" ref="K97:K99" si="14">I98*F98</f>
        <v>0</v>
      </c>
    </row>
    <row r="99" spans="1:13" ht="30" customHeight="1">
      <c r="A99" s="12" t="s">
        <v>264</v>
      </c>
      <c r="B99" s="23" t="s">
        <v>145</v>
      </c>
      <c r="C99" s="24"/>
      <c r="D99" s="12" t="s">
        <v>260</v>
      </c>
      <c r="E99" s="12" t="s">
        <v>96</v>
      </c>
      <c r="F99" s="12">
        <v>80</v>
      </c>
      <c r="G99" s="13"/>
      <c r="H99" s="14"/>
      <c r="I99" s="15">
        <f t="shared" si="12"/>
        <v>0</v>
      </c>
      <c r="J99" s="16">
        <f t="shared" si="13"/>
        <v>0</v>
      </c>
      <c r="K99" s="16">
        <f t="shared" si="14"/>
        <v>0</v>
      </c>
    </row>
    <row r="100" spans="1:13" ht="30" customHeight="1">
      <c r="A100" s="12" t="s">
        <v>265</v>
      </c>
      <c r="B100" s="23" t="s">
        <v>200</v>
      </c>
      <c r="C100" s="24"/>
      <c r="D100" s="12" t="s">
        <v>144</v>
      </c>
      <c r="E100" s="12" t="s">
        <v>96</v>
      </c>
      <c r="F100" s="12">
        <v>150</v>
      </c>
      <c r="G100" s="13"/>
      <c r="H100" s="14"/>
      <c r="I100" s="15">
        <f t="shared" si="6"/>
        <v>0</v>
      </c>
      <c r="J100" s="16">
        <f t="shared" si="7"/>
        <v>0</v>
      </c>
      <c r="K100" s="16">
        <f t="shared" si="8"/>
        <v>0</v>
      </c>
    </row>
    <row r="101" spans="1:13" ht="30" customHeight="1">
      <c r="A101" s="12" t="s">
        <v>266</v>
      </c>
      <c r="B101" s="23" t="s">
        <v>230</v>
      </c>
      <c r="C101" s="24"/>
      <c r="D101" s="12" t="s">
        <v>222</v>
      </c>
      <c r="E101" s="12" t="s">
        <v>96</v>
      </c>
      <c r="F101" s="12">
        <v>2</v>
      </c>
      <c r="G101" s="13"/>
      <c r="H101" s="14"/>
      <c r="I101" s="15">
        <f t="shared" si="6"/>
        <v>0</v>
      </c>
      <c r="J101" s="16">
        <f t="shared" si="7"/>
        <v>0</v>
      </c>
      <c r="K101" s="16">
        <f t="shared" si="8"/>
        <v>0</v>
      </c>
    </row>
    <row r="102" spans="1:13" ht="30" customHeight="1">
      <c r="A102" s="12" t="s">
        <v>267</v>
      </c>
      <c r="B102" s="23" t="s">
        <v>231</v>
      </c>
      <c r="C102" s="24"/>
      <c r="D102" s="12" t="s">
        <v>232</v>
      </c>
      <c r="E102" s="12" t="s">
        <v>96</v>
      </c>
      <c r="F102" s="12">
        <v>3</v>
      </c>
      <c r="G102" s="13"/>
      <c r="H102" s="14"/>
      <c r="I102" s="15">
        <f t="shared" si="6"/>
        <v>0</v>
      </c>
      <c r="J102" s="16">
        <f t="shared" si="7"/>
        <v>0</v>
      </c>
      <c r="K102" s="16">
        <f t="shared" si="8"/>
        <v>0</v>
      </c>
    </row>
    <row r="103" spans="1:13" ht="30" customHeight="1">
      <c r="A103" s="12" t="s">
        <v>268</v>
      </c>
      <c r="B103" s="23" t="s">
        <v>233</v>
      </c>
      <c r="C103" s="24"/>
      <c r="D103" s="12" t="s">
        <v>234</v>
      </c>
      <c r="E103" s="12" t="s">
        <v>96</v>
      </c>
      <c r="F103" s="12">
        <v>1</v>
      </c>
      <c r="G103" s="13"/>
      <c r="H103" s="14"/>
      <c r="I103" s="15">
        <f t="shared" si="6"/>
        <v>0</v>
      </c>
      <c r="J103" s="16">
        <f t="shared" si="7"/>
        <v>0</v>
      </c>
      <c r="K103" s="16">
        <f t="shared" si="8"/>
        <v>0</v>
      </c>
    </row>
    <row r="104" spans="1:13" ht="30" customHeight="1">
      <c r="A104" s="12" t="s">
        <v>269</v>
      </c>
      <c r="B104" s="23" t="s">
        <v>255</v>
      </c>
      <c r="C104" s="24"/>
      <c r="D104" s="12" t="s">
        <v>146</v>
      </c>
      <c r="E104" s="12" t="s">
        <v>96</v>
      </c>
      <c r="F104" s="12">
        <v>75</v>
      </c>
      <c r="G104" s="13"/>
      <c r="H104" s="14"/>
      <c r="I104" s="15">
        <f t="shared" si="3"/>
        <v>0</v>
      </c>
      <c r="J104" s="16">
        <f t="shared" si="4"/>
        <v>0</v>
      </c>
      <c r="K104" s="16">
        <f t="shared" si="5"/>
        <v>0</v>
      </c>
    </row>
    <row r="105" spans="1:13" s="9" customFormat="1" ht="26.1" customHeight="1">
      <c r="A105" s="39" t="s">
        <v>30</v>
      </c>
      <c r="B105" s="39"/>
      <c r="C105" s="39"/>
      <c r="D105" s="39"/>
      <c r="E105" s="39"/>
      <c r="F105" s="39"/>
      <c r="G105" s="17"/>
      <c r="H105" s="17"/>
      <c r="I105" s="17"/>
      <c r="J105" s="22">
        <f>SUM(J18:J104)</f>
        <v>0</v>
      </c>
      <c r="K105" s="22">
        <f>SUM(K18:K104)</f>
        <v>0</v>
      </c>
      <c r="M105" s="1"/>
    </row>
    <row r="106" spans="1:13" ht="15" customHeight="1">
      <c r="A106" s="38" t="s">
        <v>31</v>
      </c>
      <c r="B106" s="38"/>
      <c r="C106" s="38"/>
      <c r="D106" s="38"/>
      <c r="E106" s="38"/>
      <c r="F106" s="38"/>
      <c r="G106" s="38"/>
      <c r="H106" s="38"/>
      <c r="I106" s="38"/>
      <c r="J106" s="38"/>
      <c r="K106" s="38"/>
    </row>
    <row r="107" spans="1:13" ht="15" customHeight="1"/>
    <row r="108" spans="1:13" ht="32.25" customHeight="1">
      <c r="A108" s="34" t="s">
        <v>95</v>
      </c>
      <c r="B108" s="34"/>
      <c r="C108" s="34"/>
      <c r="D108" s="34"/>
      <c r="E108" s="34"/>
      <c r="F108" s="34"/>
      <c r="G108" s="34"/>
      <c r="H108" s="34"/>
      <c r="I108" s="34"/>
      <c r="J108" s="34"/>
      <c r="K108" s="34"/>
    </row>
    <row r="109" spans="1:13" ht="15" customHeight="1">
      <c r="A109" s="21"/>
      <c r="B109" s="18"/>
      <c r="C109" s="18"/>
      <c r="D109" s="18"/>
      <c r="E109" s="18"/>
      <c r="F109" s="18"/>
      <c r="G109" s="18"/>
      <c r="H109" s="18"/>
      <c r="I109" s="18"/>
      <c r="J109" s="18"/>
      <c r="K109" s="18"/>
    </row>
    <row r="110" spans="1:13" ht="15" customHeight="1">
      <c r="B110" s="35" t="s">
        <v>32</v>
      </c>
      <c r="C110" s="35"/>
      <c r="D110" s="35"/>
      <c r="E110" s="35"/>
      <c r="F110" s="35"/>
      <c r="G110" s="35"/>
      <c r="H110" s="35"/>
      <c r="I110" s="35"/>
      <c r="J110" s="35"/>
      <c r="K110" s="35"/>
    </row>
    <row r="111" spans="1:13" ht="33.75" customHeight="1">
      <c r="A111" s="36" t="s">
        <v>33</v>
      </c>
      <c r="B111" s="36"/>
      <c r="C111" s="19">
        <f>K105</f>
        <v>0</v>
      </c>
    </row>
    <row r="112" spans="1:13" ht="24.95" customHeight="1">
      <c r="A112" s="36" t="s">
        <v>34</v>
      </c>
      <c r="B112" s="36"/>
      <c r="C112" s="31"/>
      <c r="D112" s="31"/>
      <c r="E112" s="31"/>
      <c r="F112" s="31"/>
      <c r="G112" s="31"/>
      <c r="H112" s="31"/>
      <c r="I112" s="31"/>
      <c r="J112" s="31"/>
      <c r="K112" s="31"/>
    </row>
    <row r="113" spans="1:11" ht="24.95" customHeight="1">
      <c r="A113" s="36" t="s">
        <v>35</v>
      </c>
      <c r="B113" s="36"/>
      <c r="C113" s="19">
        <f>J105</f>
        <v>0</v>
      </c>
    </row>
    <row r="114" spans="1:11" ht="24.95" customHeight="1">
      <c r="A114" s="36" t="s">
        <v>34</v>
      </c>
      <c r="B114" s="36"/>
      <c r="C114" s="31"/>
      <c r="D114" s="31"/>
      <c r="E114" s="31"/>
      <c r="F114" s="31"/>
      <c r="G114" s="31"/>
      <c r="H114" s="31"/>
      <c r="I114" s="31"/>
      <c r="J114" s="31"/>
      <c r="K114" s="31"/>
    </row>
    <row r="116" spans="1:11">
      <c r="B116" s="35" t="s">
        <v>36</v>
      </c>
      <c r="C116" s="35"/>
      <c r="D116" s="35"/>
      <c r="E116" s="35"/>
      <c r="F116" s="35"/>
      <c r="G116" s="35"/>
      <c r="H116" s="35"/>
      <c r="I116" s="35"/>
      <c r="J116" s="35"/>
      <c r="K116" s="35"/>
    </row>
    <row r="117" spans="1:11" ht="24.95" customHeight="1">
      <c r="B117" s="37" t="s">
        <v>37</v>
      </c>
      <c r="C117" s="37"/>
      <c r="D117" s="31"/>
      <c r="E117" s="31"/>
      <c r="F117" s="31"/>
      <c r="G117" s="31"/>
      <c r="H117" s="31"/>
      <c r="I117" s="31"/>
      <c r="J117" s="31"/>
      <c r="K117" s="31"/>
    </row>
    <row r="118" spans="1:11">
      <c r="D118" s="27" t="s">
        <v>38</v>
      </c>
      <c r="E118" s="27"/>
      <c r="F118" s="27"/>
      <c r="G118" s="27"/>
      <c r="H118" s="27"/>
      <c r="I118" s="27"/>
      <c r="J118" s="27"/>
      <c r="K118" s="27"/>
    </row>
    <row r="120" spans="1:11">
      <c r="B120" s="35" t="s">
        <v>39</v>
      </c>
      <c r="C120" s="35"/>
      <c r="D120" s="35"/>
      <c r="E120" s="35"/>
      <c r="F120" s="35"/>
      <c r="G120" s="35"/>
      <c r="H120" s="35"/>
      <c r="I120" s="35"/>
      <c r="J120" s="35"/>
      <c r="K120" s="35"/>
    </row>
    <row r="121" spans="1:11" ht="31.5" customHeight="1">
      <c r="B121" s="32" t="s">
        <v>40</v>
      </c>
      <c r="C121" s="32"/>
      <c r="D121" s="32"/>
      <c r="E121" s="32"/>
      <c r="F121" s="32"/>
      <c r="G121" s="32"/>
      <c r="H121" s="32"/>
      <c r="I121" s="32"/>
      <c r="J121" s="32"/>
      <c r="K121" s="32"/>
    </row>
    <row r="122" spans="1:11" ht="18.75" customHeight="1">
      <c r="B122" s="32" t="s">
        <v>286</v>
      </c>
      <c r="C122" s="32"/>
      <c r="D122" s="32"/>
      <c r="E122" s="32"/>
      <c r="F122" s="32"/>
      <c r="G122" s="32"/>
      <c r="H122" s="32"/>
      <c r="I122" s="32"/>
      <c r="J122" s="32"/>
      <c r="K122" s="32"/>
    </row>
    <row r="123" spans="1:11" ht="18.75" customHeight="1">
      <c r="B123" s="32" t="s">
        <v>41</v>
      </c>
      <c r="C123" s="32"/>
      <c r="D123" s="32"/>
      <c r="E123" s="32"/>
      <c r="F123" s="32"/>
      <c r="G123" s="32"/>
      <c r="H123" s="32"/>
      <c r="I123" s="32"/>
      <c r="J123" s="32"/>
      <c r="K123" s="32"/>
    </row>
    <row r="124" spans="1:11" ht="36.75" customHeight="1">
      <c r="B124" s="32" t="s">
        <v>42</v>
      </c>
      <c r="C124" s="32"/>
      <c r="D124" s="32"/>
      <c r="E124" s="32"/>
      <c r="F124" s="32"/>
      <c r="G124" s="32"/>
      <c r="H124" s="32"/>
      <c r="I124" s="32"/>
      <c r="J124" s="32"/>
      <c r="K124" s="32"/>
    </row>
    <row r="125" spans="1:11" ht="36.75" customHeight="1">
      <c r="B125" s="32" t="s">
        <v>245</v>
      </c>
      <c r="C125" s="32"/>
      <c r="D125" s="32"/>
      <c r="E125" s="32"/>
      <c r="F125" s="32"/>
      <c r="G125" s="32"/>
      <c r="H125" s="32"/>
      <c r="I125" s="32"/>
      <c r="J125" s="32"/>
      <c r="K125" s="32"/>
    </row>
    <row r="126" spans="1:11">
      <c r="C126" s="20"/>
    </row>
    <row r="127" spans="1:11">
      <c r="C127" s="20"/>
    </row>
    <row r="128" spans="1:11">
      <c r="C128" s="33"/>
      <c r="D128" s="33"/>
    </row>
    <row r="130" spans="2:11" ht="8.25" customHeight="1"/>
    <row r="131" spans="2:11" ht="31.5" customHeight="1">
      <c r="B131" s="34" t="s">
        <v>43</v>
      </c>
      <c r="C131" s="34"/>
      <c r="D131" s="34"/>
      <c r="E131" s="34"/>
      <c r="F131" s="34"/>
      <c r="G131" s="34"/>
      <c r="H131" s="34"/>
      <c r="I131" s="34"/>
      <c r="J131" s="34"/>
      <c r="K131" s="34"/>
    </row>
    <row r="132" spans="2:11" ht="30.75" customHeight="1">
      <c r="B132" s="34" t="s">
        <v>44</v>
      </c>
      <c r="C132" s="34"/>
      <c r="D132" s="34"/>
      <c r="E132" s="34"/>
      <c r="F132" s="34"/>
      <c r="G132" s="34"/>
      <c r="H132" s="34"/>
      <c r="I132" s="34"/>
      <c r="J132" s="34"/>
      <c r="K132" s="34"/>
    </row>
    <row r="133" spans="2:11" ht="26.1" customHeight="1">
      <c r="B133" s="34" t="s">
        <v>45</v>
      </c>
      <c r="C133" s="34"/>
      <c r="D133" s="34"/>
      <c r="E133" s="34"/>
      <c r="F133" s="34"/>
      <c r="G133" s="34"/>
      <c r="H133" s="34"/>
      <c r="I133" s="34"/>
      <c r="J133" s="34"/>
      <c r="K133" s="34"/>
    </row>
    <row r="134" spans="2:11">
      <c r="B134" s="34" t="s">
        <v>46</v>
      </c>
      <c r="C134" s="34"/>
      <c r="D134" s="34"/>
      <c r="E134" s="34"/>
      <c r="F134" s="34"/>
      <c r="G134" s="34"/>
      <c r="H134" s="34"/>
      <c r="I134" s="34"/>
      <c r="J134" s="34"/>
      <c r="K134" s="34"/>
    </row>
    <row r="135" spans="2:11" ht="26.1" customHeight="1">
      <c r="B135" s="3" t="s">
        <v>47</v>
      </c>
      <c r="C135" s="30"/>
      <c r="D135" s="30"/>
      <c r="E135" s="30"/>
      <c r="F135" s="30"/>
      <c r="G135" s="30"/>
      <c r="H135" s="30"/>
      <c r="I135" s="30"/>
      <c r="J135" s="30"/>
      <c r="K135" s="30"/>
    </row>
    <row r="136" spans="2:11" ht="26.1" customHeight="1">
      <c r="B136" s="3" t="s">
        <v>48</v>
      </c>
      <c r="C136" s="30"/>
      <c r="D136" s="30"/>
      <c r="E136" s="30"/>
      <c r="F136" s="30"/>
      <c r="G136" s="30"/>
      <c r="H136" s="30"/>
      <c r="I136" s="30"/>
      <c r="J136" s="30"/>
      <c r="K136" s="30"/>
    </row>
    <row r="137" spans="2:11" ht="26.1" customHeight="1">
      <c r="B137" s="3" t="s">
        <v>49</v>
      </c>
      <c r="C137" s="30"/>
      <c r="D137" s="30"/>
      <c r="E137" s="30"/>
      <c r="F137" s="30"/>
      <c r="G137" s="30"/>
      <c r="H137" s="30"/>
      <c r="I137" s="30"/>
      <c r="J137" s="30"/>
      <c r="K137" s="30"/>
    </row>
    <row r="138" spans="2:11" ht="26.1" customHeight="1">
      <c r="B138" s="3" t="s">
        <v>50</v>
      </c>
      <c r="C138" s="30"/>
      <c r="D138" s="30"/>
      <c r="E138" s="30"/>
      <c r="F138" s="30"/>
      <c r="G138" s="30"/>
      <c r="H138" s="30"/>
      <c r="I138" s="30"/>
      <c r="J138" s="30"/>
      <c r="K138" s="30"/>
    </row>
    <row r="139" spans="2:11" ht="26.1" customHeight="1">
      <c r="B139" s="3"/>
      <c r="C139" s="18"/>
      <c r="D139" s="18"/>
      <c r="E139" s="18"/>
      <c r="F139" s="18"/>
      <c r="G139" s="18"/>
      <c r="H139" s="18"/>
      <c r="I139" s="18"/>
      <c r="J139" s="18"/>
      <c r="K139" s="18"/>
    </row>
    <row r="140" spans="2:11" ht="60.75" customHeight="1">
      <c r="B140" s="31"/>
      <c r="C140" s="31"/>
      <c r="D140" s="3" t="s">
        <v>51</v>
      </c>
      <c r="E140" s="31"/>
      <c r="F140" s="31"/>
      <c r="G140" s="18"/>
      <c r="H140" s="31"/>
      <c r="I140" s="31"/>
      <c r="J140" s="31"/>
      <c r="K140" s="31"/>
    </row>
    <row r="141" spans="2:11" ht="26.1" customHeight="1">
      <c r="B141" s="27" t="s">
        <v>52</v>
      </c>
      <c r="C141" s="27"/>
      <c r="D141" s="18"/>
      <c r="E141" s="27" t="s">
        <v>53</v>
      </c>
      <c r="F141" s="27"/>
      <c r="G141" s="18"/>
      <c r="H141" s="28" t="s">
        <v>54</v>
      </c>
      <c r="I141" s="28"/>
      <c r="J141" s="28"/>
      <c r="K141" s="28"/>
    </row>
    <row r="143" spans="2:11" ht="54.75" customHeight="1">
      <c r="B143" s="29" t="s">
        <v>55</v>
      </c>
      <c r="C143" s="29"/>
      <c r="D143" s="29"/>
      <c r="E143" s="29"/>
      <c r="F143" s="29"/>
      <c r="G143" s="29"/>
      <c r="H143" s="29"/>
      <c r="I143" s="29"/>
      <c r="J143" s="29"/>
      <c r="K143" s="29"/>
    </row>
    <row r="144" spans="2:11">
      <c r="B144" s="29" t="s">
        <v>56</v>
      </c>
      <c r="C144" s="29"/>
      <c r="D144" s="29"/>
      <c r="E144" s="29"/>
      <c r="F144" s="29"/>
      <c r="G144" s="29"/>
      <c r="H144" s="29"/>
      <c r="I144" s="29"/>
      <c r="J144" s="29"/>
      <c r="K144" s="29"/>
    </row>
    <row r="145" spans="1:11" ht="30.75" customHeight="1">
      <c r="B145" s="29" t="s">
        <v>57</v>
      </c>
      <c r="C145" s="29"/>
      <c r="D145" s="29"/>
      <c r="E145" s="29"/>
      <c r="F145" s="29"/>
      <c r="G145" s="29"/>
      <c r="H145" s="29"/>
      <c r="I145" s="29"/>
      <c r="J145" s="29"/>
      <c r="K145" s="29"/>
    </row>
    <row r="147" spans="1:11" ht="51.75" customHeight="1">
      <c r="A147" s="25" t="s">
        <v>58</v>
      </c>
      <c r="B147" s="26"/>
      <c r="C147" s="26"/>
      <c r="D147" s="26"/>
      <c r="E147" s="26"/>
      <c r="F147" s="26"/>
      <c r="G147" s="26"/>
      <c r="H147" s="26"/>
      <c r="I147" s="26"/>
      <c r="J147" s="26"/>
      <c r="K147" s="26"/>
    </row>
  </sheetData>
  <mergeCells count="143">
    <mergeCell ref="H1:K1"/>
    <mergeCell ref="A2:K2"/>
    <mergeCell ref="A3:K3"/>
    <mergeCell ref="A5:K5"/>
    <mergeCell ref="A6:K6"/>
    <mergeCell ref="A7:K7"/>
    <mergeCell ref="I12:K12"/>
    <mergeCell ref="B58:C58"/>
    <mergeCell ref="B59:C59"/>
    <mergeCell ref="A14:K14"/>
    <mergeCell ref="B16:C16"/>
    <mergeCell ref="B17:C17"/>
    <mergeCell ref="A8:K8"/>
    <mergeCell ref="A9:K9"/>
    <mergeCell ref="A10:B10"/>
    <mergeCell ref="C10:K10"/>
    <mergeCell ref="C11:K11"/>
    <mergeCell ref="D12:E12"/>
    <mergeCell ref="F12:G12"/>
    <mergeCell ref="B27:C27"/>
    <mergeCell ref="B28:C28"/>
    <mergeCell ref="B29:C29"/>
    <mergeCell ref="B40:C40"/>
    <mergeCell ref="B41:C41"/>
    <mergeCell ref="A105:F105"/>
    <mergeCell ref="B36:C36"/>
    <mergeCell ref="B37:C37"/>
    <mergeCell ref="B38:C38"/>
    <mergeCell ref="B39:C39"/>
    <mergeCell ref="B21:C21"/>
    <mergeCell ref="B22:C22"/>
    <mergeCell ref="B23:C23"/>
    <mergeCell ref="B24:C24"/>
    <mergeCell ref="B25:C25"/>
    <mergeCell ref="B26:C26"/>
    <mergeCell ref="B60:C60"/>
    <mergeCell ref="B61:C61"/>
    <mergeCell ref="B62:C62"/>
    <mergeCell ref="B63:C63"/>
    <mergeCell ref="B64:C64"/>
    <mergeCell ref="B65:C65"/>
    <mergeCell ref="B69:C69"/>
    <mergeCell ref="B46:C46"/>
    <mergeCell ref="B47:C47"/>
    <mergeCell ref="B48:C48"/>
    <mergeCell ref="B49:C49"/>
    <mergeCell ref="B50:C50"/>
    <mergeCell ref="B51:C51"/>
    <mergeCell ref="A113:B113"/>
    <mergeCell ref="A114:B114"/>
    <mergeCell ref="C114:K114"/>
    <mergeCell ref="B116:K116"/>
    <mergeCell ref="B117:C117"/>
    <mergeCell ref="D117:K117"/>
    <mergeCell ref="A106:K106"/>
    <mergeCell ref="A108:K108"/>
    <mergeCell ref="B110:K110"/>
    <mergeCell ref="A111:B111"/>
    <mergeCell ref="A112:B112"/>
    <mergeCell ref="C112:K112"/>
    <mergeCell ref="B125:K125"/>
    <mergeCell ref="C128:D128"/>
    <mergeCell ref="B131:K131"/>
    <mergeCell ref="B132:K132"/>
    <mergeCell ref="B133:K133"/>
    <mergeCell ref="B134:K134"/>
    <mergeCell ref="D118:K118"/>
    <mergeCell ref="B120:K120"/>
    <mergeCell ref="B121:K121"/>
    <mergeCell ref="B122:K122"/>
    <mergeCell ref="B123:K123"/>
    <mergeCell ref="B124:K124"/>
    <mergeCell ref="B67:C67"/>
    <mergeCell ref="A147:K147"/>
    <mergeCell ref="B18:C18"/>
    <mergeCell ref="B19:C19"/>
    <mergeCell ref="B20:C20"/>
    <mergeCell ref="B30:C30"/>
    <mergeCell ref="B31:C31"/>
    <mergeCell ref="B32:C32"/>
    <mergeCell ref="B33:C33"/>
    <mergeCell ref="B34:C34"/>
    <mergeCell ref="B35:C35"/>
    <mergeCell ref="B141:C141"/>
    <mergeCell ref="E141:F141"/>
    <mergeCell ref="H141:K141"/>
    <mergeCell ref="B143:K143"/>
    <mergeCell ref="B144:K144"/>
    <mergeCell ref="B145:K145"/>
    <mergeCell ref="C135:K135"/>
    <mergeCell ref="C136:K136"/>
    <mergeCell ref="C137:K137"/>
    <mergeCell ref="C138:K138"/>
    <mergeCell ref="B140:C140"/>
    <mergeCell ref="E140:F140"/>
    <mergeCell ref="H140:K140"/>
    <mergeCell ref="B66:C66"/>
    <mergeCell ref="B42:C42"/>
    <mergeCell ref="B43:C43"/>
    <mergeCell ref="B44:C44"/>
    <mergeCell ref="B45:C45"/>
    <mergeCell ref="B104:C104"/>
    <mergeCell ref="B52:C52"/>
    <mergeCell ref="B53:C53"/>
    <mergeCell ref="B54:C54"/>
    <mergeCell ref="B55:C55"/>
    <mergeCell ref="B56:C56"/>
    <mergeCell ref="B57:C57"/>
    <mergeCell ref="B70:C70"/>
    <mergeCell ref="B71:C71"/>
    <mergeCell ref="B72:C72"/>
    <mergeCell ref="B73:C73"/>
    <mergeCell ref="B74:C74"/>
    <mergeCell ref="B75:C75"/>
    <mergeCell ref="B76:C76"/>
    <mergeCell ref="B77:C77"/>
    <mergeCell ref="B78:C78"/>
    <mergeCell ref="B79:C79"/>
    <mergeCell ref="B80:C80"/>
    <mergeCell ref="B81:C81"/>
    <mergeCell ref="B86:C86"/>
    <mergeCell ref="B87:C87"/>
    <mergeCell ref="B88:C88"/>
    <mergeCell ref="B99:C99"/>
    <mergeCell ref="B100:C100"/>
    <mergeCell ref="B101:C101"/>
    <mergeCell ref="B102:C102"/>
    <mergeCell ref="B103:C103"/>
    <mergeCell ref="B68:C68"/>
    <mergeCell ref="B82:C82"/>
    <mergeCell ref="B83:C83"/>
    <mergeCell ref="B84:C84"/>
    <mergeCell ref="B85:C85"/>
    <mergeCell ref="B97:C97"/>
    <mergeCell ref="B98:C98"/>
    <mergeCell ref="B89:C89"/>
    <mergeCell ref="B90:C90"/>
    <mergeCell ref="B91:C91"/>
    <mergeCell ref="B92:C92"/>
    <mergeCell ref="B93:C93"/>
    <mergeCell ref="B94:C94"/>
    <mergeCell ref="B95:C95"/>
    <mergeCell ref="B96:C96"/>
  </mergeCells>
  <printOptions horizontalCentered="1"/>
  <pageMargins left="0.51181102362204722" right="0.51181102362204722" top="0.74803149606299213" bottom="0.74803149606299213" header="0.31496062992125984" footer="0.31496062992125984"/>
  <pageSetup paperSize="9" scale="67" fitToHeight="0" orientation="portrait" r:id="rId1"/>
  <headerFooter>
    <oddHeader>&amp;R&amp;"Times New Roman,Normalny"Załącznik nr 4 do SWZ</oddHeader>
    <oddFooter>&amp;R&amp;"Times New Roman,Normalny"strona &amp;P</oddFooter>
  </headerFooter>
  <rowBreaks count="1" manualBreakCount="1">
    <brk id="107"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mikroprzedsiębiorstwo">
                <anchor moveWithCells="1">
                  <from>
                    <xdr:col>1</xdr:col>
                    <xdr:colOff>257175</xdr:colOff>
                    <xdr:row>125</xdr:row>
                    <xdr:rowOff>38100</xdr:rowOff>
                  </from>
                  <to>
                    <xdr:col>2</xdr:col>
                    <xdr:colOff>1114425</xdr:colOff>
                    <xdr:row>126</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ltText="mikroprzedsiębiorstwo">
                <anchor moveWithCells="1">
                  <from>
                    <xdr:col>1</xdr:col>
                    <xdr:colOff>257175</xdr:colOff>
                    <xdr:row>126</xdr:row>
                    <xdr:rowOff>123825</xdr:rowOff>
                  </from>
                  <to>
                    <xdr:col>2</xdr:col>
                    <xdr:colOff>1114425</xdr:colOff>
                    <xdr:row>127</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ltText="mikroprzedsiębiorstwo">
                <anchor moveWithCells="1">
                  <from>
                    <xdr:col>1</xdr:col>
                    <xdr:colOff>257175</xdr:colOff>
                    <xdr:row>128</xdr:row>
                    <xdr:rowOff>9525</xdr:rowOff>
                  </from>
                  <to>
                    <xdr:col>2</xdr:col>
                    <xdr:colOff>1114425</xdr:colOff>
                    <xdr:row>129</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Z4</vt:lpstr>
      <vt:lpstr>'Z4'!Obszar_wydruku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 systemu Windows</dc:creator>
  <cp:lastModifiedBy>MOW-G</cp:lastModifiedBy>
  <cp:lastPrinted>2025-06-12T06:47:23Z</cp:lastPrinted>
  <dcterms:created xsi:type="dcterms:W3CDTF">2021-05-12T08:59:25Z</dcterms:created>
  <dcterms:modified xsi:type="dcterms:W3CDTF">2025-06-12T06:47:52Z</dcterms:modified>
</cp:coreProperties>
</file>